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D1CC284E-B067-4487-BEE3-B9593EF7B367}" xr6:coauthVersionLast="41" xr6:coauthVersionMax="41" xr10:uidLastSave="{00000000-0000-0000-0000-000000000000}"/>
  <bookViews>
    <workbookView xWindow="-120" yWindow="-120" windowWidth="29040" windowHeight="15840" xr2:uid="{00000000-000D-0000-FFFF-FFFF00000000}"/>
  </bookViews>
  <sheets>
    <sheet name="6" sheetId="1" r:id="rId1"/>
  </sheets>
  <definedNames>
    <definedName name="вах">#REF!</definedName>
    <definedName name="завоз">#REF!</definedName>
    <definedName name="_xlnm.Print_Area" localSheetId="0">'6'!$A$1:$F$147</definedName>
    <definedName name="эл.">#REF!</definedName>
  </definedNames>
  <calcPr calcId="191029"/>
</workbook>
</file>

<file path=xl/calcChain.xml><?xml version="1.0" encoding="utf-8"?>
<calcChain xmlns="http://schemas.openxmlformats.org/spreadsheetml/2006/main">
  <c r="D121" i="1" l="1"/>
  <c r="D66" i="1" l="1"/>
  <c r="D17" i="1"/>
  <c r="E131" i="1" l="1"/>
  <c r="F15" i="1" l="1"/>
  <c r="F14" i="1" s="1"/>
  <c r="F134" i="1" l="1"/>
  <c r="F121" i="1" l="1"/>
  <c r="F120" i="1"/>
  <c r="F58" i="1"/>
  <c r="F17" i="1" l="1"/>
  <c r="F16" i="1" s="1"/>
  <c r="F70" i="1" l="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2" i="1"/>
  <c r="F123" i="1"/>
  <c r="F124" i="1"/>
  <c r="F125" i="1"/>
  <c r="F126" i="1"/>
  <c r="F6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9" i="1"/>
  <c r="F60" i="1"/>
  <c r="F19" i="1"/>
  <c r="F68" i="1" l="1"/>
  <c r="F18" i="1"/>
  <c r="F66" i="1" l="1"/>
  <c r="F131" i="1" l="1"/>
  <c r="F129" i="1"/>
  <c r="F133" i="1" l="1"/>
  <c r="F132" i="1"/>
  <c r="F130" i="1"/>
  <c r="F128" i="1"/>
  <c r="F67" i="1"/>
  <c r="F62" i="1"/>
  <c r="F127" i="1" l="1"/>
  <c r="F61" i="1"/>
  <c r="F137" i="1" l="1"/>
  <c r="F138" i="1" s="1"/>
  <c r="F139" i="1" s="1"/>
</calcChain>
</file>

<file path=xl/sharedStrings.xml><?xml version="1.0" encoding="utf-8"?>
<sst xmlns="http://schemas.openxmlformats.org/spreadsheetml/2006/main" count="387" uniqueCount="267">
  <si>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</si>
  <si>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</si>
  <si>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</si>
  <si>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</si>
  <si>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</si>
  <si>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</si>
  <si>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</si>
  <si>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</si>
  <si>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</si>
  <si>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</si>
  <si>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</si>
  <si>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</si>
  <si>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</si>
  <si>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</si>
  <si>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</si>
  <si>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</si>
  <si>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</si>
  <si>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</si>
  <si>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</si>
  <si>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</si>
  <si>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</si>
  <si>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</si>
  <si>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</si>
  <si>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</si>
  <si>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</si>
  <si>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</si>
  <si>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</si>
  <si>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</si>
  <si>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</si>
  <si>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</si>
  <si>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</si>
  <si>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</si>
  <si>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</si>
  <si>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</si>
  <si>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</si>
  <si>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</si>
  <si>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</si>
  <si>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</si>
  <si>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</si>
  <si>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</si>
  <si>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</si>
  <si>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</si>
  <si>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</si>
  <si>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</si>
  <si>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</si>
  <si>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</si>
  <si>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</si>
  <si>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</si>
  <si>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</si>
  <si>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</si>
  <si>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</si>
  <si>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</si>
  <si>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</si>
  <si>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</si>
  <si>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</si>
  <si>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</si>
  <si>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</si>
  <si>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</si>
  <si>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</si>
  <si>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</si>
  <si>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</si>
  <si>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</si>
  <si>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</si>
  <si>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</si>
  <si>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</si>
  <si>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</si>
  <si>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</si>
  <si>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</si>
  <si>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</si>
  <si>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</si>
  <si>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</si>
  <si>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</si>
  <si>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</si>
  <si>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</si>
  <si>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</si>
  <si>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</si>
  <si>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</si>
  <si>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</si>
  <si>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</si>
  <si>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</si>
  <si>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</si>
  <si>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Расчистка территории площадки скважины от снега и кустарников</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</si>
  <si>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</si>
  <si>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</si>
  <si>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Монтаж шламового амбара</t>
  </si>
  <si>
    <t>2.3</t>
  </si>
  <si>
    <t>2.5</t>
  </si>
  <si>
    <t>2.7</t>
  </si>
  <si>
    <t>2.9</t>
  </si>
  <si>
    <t>2.11</t>
  </si>
  <si>
    <t>2.13</t>
  </si>
  <si>
    <t>2.15</t>
  </si>
  <si>
    <t>2.17</t>
  </si>
  <si>
    <t>2.19</t>
  </si>
  <si>
    <t>2.21</t>
  </si>
  <si>
    <t>2.23</t>
  </si>
  <si>
    <t>2.25</t>
  </si>
  <si>
    <t>2.27</t>
  </si>
  <si>
    <t>2.29</t>
  </si>
  <si>
    <t>2.31</t>
  </si>
  <si>
    <t>2.33</t>
  </si>
  <si>
    <t>3</t>
  </si>
  <si>
    <t>3.1</t>
  </si>
  <si>
    <t>4</t>
  </si>
  <si>
    <t>Материалы для выполнения работ</t>
  </si>
  <si>
    <t xml:space="preserve">Лес круглый </t>
  </si>
  <si>
    <t>Геомембрана</t>
  </si>
  <si>
    <t>1</t>
  </si>
  <si>
    <t>5</t>
  </si>
  <si>
    <t>м3</t>
  </si>
  <si>
    <t>2.2</t>
  </si>
  <si>
    <t>2.4</t>
  </si>
  <si>
    <t>2.6</t>
  </si>
  <si>
    <t>2.8</t>
  </si>
  <si>
    <t>2.10</t>
  </si>
  <si>
    <t>2.12</t>
  </si>
  <si>
    <t>2.14</t>
  </si>
  <si>
    <t>2.16</t>
  </si>
  <si>
    <t>2.18</t>
  </si>
  <si>
    <t>2.20</t>
  </si>
  <si>
    <t>2.22</t>
  </si>
  <si>
    <t>2.24</t>
  </si>
  <si>
    <t>2.26</t>
  </si>
  <si>
    <t>2.28</t>
  </si>
  <si>
    <t>2.30</t>
  </si>
  <si>
    <t>2.32</t>
  </si>
  <si>
    <t>2.34</t>
  </si>
  <si>
    <t>Фиксированные ставки (указываются СПРАВОЧНО, в стоимость не включаются):</t>
  </si>
  <si>
    <t>Кран КС-25</t>
  </si>
  <si>
    <t>м/ч</t>
  </si>
  <si>
    <t>-</t>
  </si>
  <si>
    <t>2 ЭТАП - Демонтаж буровой установки 3Д-76 (далее БУ), вахтового поселка и привышечных сооружений</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</si>
  <si>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</si>
  <si>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</si>
  <si>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</si>
  <si>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</si>
  <si>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</si>
  <si>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</si>
  <si>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</si>
  <si>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</si>
  <si>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</si>
  <si>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</si>
  <si>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</si>
  <si>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</si>
  <si>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</si>
  <si>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</si>
  <si>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</si>
  <si>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</si>
  <si>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2.35</t>
  </si>
  <si>
    <t>2.36</t>
  </si>
  <si>
    <t>2.37</t>
  </si>
  <si>
    <t>2.38</t>
  </si>
  <si>
    <t>2.39</t>
  </si>
  <si>
    <t>2.40</t>
  </si>
  <si>
    <t>2.41</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</si>
  <si>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</si>
  <si>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</si>
  <si>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</si>
  <si>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</si>
  <si>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</si>
  <si>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</si>
  <si>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</si>
  <si>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</si>
  <si>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</si>
  <si>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</si>
  <si>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</si>
  <si>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</si>
  <si>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</si>
  <si>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</si>
  <si>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</si>
  <si>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Монтаж факельного амбара (ФА)</t>
  </si>
  <si>
    <t>3 ЭТАП - Погрузочно - разгрузочные работы и перевозка БУ, вахтового поселка, бригадного хозяйства и привышечных сооружений</t>
  </si>
  <si>
    <t>3.3</t>
  </si>
  <si>
    <t>3.4</t>
  </si>
  <si>
    <t>3.5</t>
  </si>
  <si>
    <t>3.6</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</si>
  <si>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</si>
  <si>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</si>
  <si>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</si>
  <si>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</si>
  <si>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</si>
  <si>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</si>
  <si>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</si>
  <si>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</si>
  <si>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</si>
  <si>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</si>
  <si>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</si>
  <si>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</si>
  <si>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</si>
  <si>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</si>
  <si>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</si>
  <si>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</si>
  <si>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</si>
  <si>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</si>
  <si>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</si>
  <si>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</si>
  <si>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</si>
  <si>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</si>
  <si>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</si>
  <si>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</si>
  <si>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</si>
  <si>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</si>
  <si>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</si>
  <si>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</si>
  <si>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</si>
  <si>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</si>
  <si>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</si>
  <si>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</si>
  <si>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</si>
  <si>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</si>
  <si>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</si>
  <si>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</si>
  <si>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</si>
  <si>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</si>
  <si>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</si>
  <si>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</si>
  <si>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</si>
  <si>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</si>
  <si>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</si>
  <si>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</si>
  <si>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</si>
  <si>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</si>
  <si>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</si>
  <si>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</si>
  <si>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</si>
  <si>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</si>
  <si>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</si>
  <si>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</si>
  <si>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</si>
  <si>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</si>
  <si>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</si>
  <si>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</si>
  <si>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Демонтаж долотной площадки</t>
  </si>
  <si>
    <t>2.42</t>
  </si>
  <si>
    <t>4.4.1</t>
  </si>
  <si>
    <t>Монтаж внешних коммуникаций с термоизоляцией</t>
  </si>
  <si>
    <t>Монтаж площадки газофакельной установки</t>
  </si>
  <si>
    <t>Отсыпка основания под сооружения гидронамывным песком</t>
  </si>
  <si>
    <t>4.51.1</t>
  </si>
  <si>
    <t>Пленка полиэтиленовая 200мкм</t>
  </si>
  <si>
    <t>Дорнит-100</t>
  </si>
  <si>
    <t>Пиломатериал (доска обрезная, необрезная, лафет)</t>
  </si>
  <si>
    <t>1.1</t>
  </si>
  <si>
    <t>Доставка материала грунтового строительного (песка) на объект работ</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</si>
  <si>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</si>
  <si>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</si>
  <si>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</si>
  <si>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леса круглого до объекта монтажа БУ</t>
  </si>
  <si>
    <t>Доставка пиломатериала до объекта монтажа БУ</t>
  </si>
  <si>
    <t>4 ЭТАП - Монтаж БУ, вахтового поселка и привышечных сооружений</t>
  </si>
  <si>
    <t>ИТОГО стоимость работ без НДС</t>
  </si>
  <si>
    <t>1.2</t>
  </si>
  <si>
    <t>Монтаж блока энергоснабжения**</t>
  </si>
  <si>
    <t>КОММЕРЧЕСКОЕ ПРЕДЛОЖЕНИЕ*</t>
  </si>
  <si>
    <t>Участник закупки:______________________________________</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</si>
  <si>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</si>
  <si>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</si>
  <si>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xml:space="preserve">Графа "Количество" в п. 1.2 определена следующим образом: количество суток содержания (87 суток) * количество км автозимника (п. 1.1)/30,4 (усредненное количество дней в месяце в течение года) </t>
  </si>
  <si>
    <t xml:space="preserve">Графа "Количество" в п. 3.5 определена следующим образом: вес (тн) оборудования (п. 3.1/3.6) * планирумое расстояние перевозки (221,55 км) </t>
  </si>
  <si>
    <t xml:space="preserve">Графа "Количество" в п. 4.51.1 определена следующим образом: вес материала грунтового строительного (песка) (3 750 тн) * планирумое расстояние перевозки (68 км)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</si>
  <si>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</si>
  <si>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</si>
  <si>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Цена за единицу, руб. без НДС</t>
  </si>
  <si>
    <t>Стоимость работ, 
руб. без НДС</t>
  </si>
  <si>
    <t>на выполнение комплекса работ по подготовке зимней автомобильной дороги и производственной площадки, демонтажу, перевозке со скв.№101 Восточно-Сузунского-2 ЛУ на скв.№2 Восточно-Ванкорского-1 ЛУ и монтажу буровой установки, вахтового поселка и привышечных сооружений (ДПМ) БУ 3Д76 в 2026 году</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</si>
  <si>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№6</t>
  </si>
  <si>
    <t>Форма 6.6к "Коммерческое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</si>
</sst>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3">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164" fontId="5" fillId="0" borderId="0" applyFont="0" applyFill="0" applyBorder="0" applyAlignment="0" applyProtection="0"/>
    <xf numFmtId="0" fontId="3" fillId="0" borderId="0"/>
    <xf numFmtId="0" fontId="3" fillId="0" borderId="0"/>
  </cellStyleXfs>
  <cellXfs count="129">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 fontId="2" fillId="48" borderId="6" xfId="3187" applyNumberFormat="1" applyFont="1" applyFill="1" applyBorder="1" applyAlignment="1">
      <alignment horizontal="center" vertical="center"/>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86" fontId="1" fillId="49" borderId="1" xfId="0" applyNumberFormat="1" applyFont="1" applyFill="1" applyBorder="1" applyAlignment="1">
      <alignment horizontal="center" vertical="center" wrapText="1"/>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9" xfId="0" applyFont="1" applyFill="1" applyBorder="1" applyAlignment="1">
      <alignment wrapText="1"/>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4" fontId="1" fillId="49" borderId="9" xfId="3187"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2" applyFont="1" applyAlignment="1">
      <alignment horizontal="center" vertical="center" wrapText="1"/>
    </xf>
    <xf numFmtId="186"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49" fontId="1" fillId="0" borderId="28" xfId="3187" applyNumberFormat="1" applyFont="1" applyBorder="1" applyAlignment="1">
      <alignment horizontal="center"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164" fontId="1" fillId="0" borderId="1" xfId="3245" applyFont="1" applyFill="1" applyBorder="1" applyAlignment="1">
      <alignment horizontal="center" vertical="center" wrapText="1"/>
    </xf>
    <xf numFmtId="49" fontId="2" fillId="47" borderId="33" xfId="0" applyNumberFormat="1" applyFont="1" applyFill="1" applyBorder="1" applyAlignment="1">
      <alignment horizontal="center" vertical="center"/>
    </xf>
    <xf numFmtId="0" fontId="2" fillId="47" borderId="34" xfId="0" applyFont="1" applyFill="1" applyBorder="1" applyAlignment="1">
      <alignment horizontal="center" vertical="center"/>
    </xf>
    <xf numFmtId="0" fontId="2" fillId="47" borderId="34"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0" fontId="1" fillId="0" borderId="0" xfId="3246" applyFont="1" applyAlignment="1">
      <alignment horizontal="center" vertical="center" wrapText="1"/>
    </xf>
    <xf numFmtId="0" fontId="1" fillId="0" borderId="0" xfId="0" applyFont="1" applyAlignment="1">
      <alignment horizontal="left" vertical="top" wrapText="1"/>
    </xf>
    <xf numFmtId="0" fontId="2" fillId="47" borderId="35" xfId="0" applyFont="1" applyFill="1" applyBorder="1" applyAlignment="1">
      <alignment horizontal="center" vertical="center" wrapText="1"/>
    </xf>
    <xf numFmtId="4" fontId="1" fillId="0" borderId="8" xfId="0" applyNumberFormat="1" applyFont="1" applyFill="1" applyBorder="1" applyAlignment="1">
      <alignment horizontal="center" vertical="center"/>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4" fontId="2" fillId="48" borderId="32" xfId="0" applyNumberFormat="1" applyFont="1" applyFill="1" applyBorder="1" applyAlignment="1">
      <alignment horizontal="center" vertical="center" wrapText="1"/>
    </xf>
    <xf numFmtId="0" fontId="1" fillId="0" borderId="1" xfId="0" applyFont="1" applyFill="1" applyBorder="1" applyAlignment="1">
      <alignment vertical="top"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49" fontId="1" fillId="0" borderId="26" xfId="0" applyNumberFormat="1" applyFont="1" applyFill="1" applyBorder="1" applyAlignment="1">
      <alignment horizontal="center" vertical="center" wrapText="1"/>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4" fontId="1" fillId="49" borderId="9" xfId="3187" applyNumberFormat="1" applyFont="1" applyFill="1" applyBorder="1" applyAlignment="1">
      <alignment horizontal="center" vertical="center"/>
    </xf>
    <xf numFmtId="186" fontId="1" fillId="49" borderId="9" xfId="0" applyNumberFormat="1" applyFont="1" applyFill="1" applyBorder="1" applyAlignment="1">
      <alignment horizontal="center" vertical="center" wrapText="1"/>
    </xf>
    <xf numFmtId="164" fontId="1" fillId="55" borderId="1" xfId="0" applyNumberFormat="1" applyFont="1" applyFill="1" applyBorder="1" applyAlignment="1">
      <alignment horizontal="center" vertical="center" wrapText="1"/>
    </xf>
    <xf numFmtId="0" fontId="1" fillId="52" borderId="1" xfId="0" applyFont="1" applyFill="1" applyBorder="1" applyAlignment="1">
      <alignment horizontal="center" vertical="center" wrapText="1"/>
    </xf>
    <xf numFmtId="2" fontId="1" fillId="54" borderId="29" xfId="3187" applyNumberFormat="1" applyFont="1" applyFill="1" applyBorder="1" applyAlignment="1">
      <alignment horizontal="center"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0" xfId="0" applyNumberFormat="1" applyFont="1" applyFill="1" applyBorder="1" applyAlignment="1">
      <alignment horizontal="center" vertical="center"/>
    </xf>
    <xf numFmtId="49" fontId="2" fillId="48" borderId="31" xfId="0" applyNumberFormat="1" applyFont="1" applyFill="1" applyBorder="1" applyAlignment="1">
      <alignment horizontal="center" vertical="center"/>
    </xf>
    <xf numFmtId="49" fontId="2" fillId="48" borderId="4" xfId="3187" applyNumberFormat="1" applyFont="1" applyFill="1" applyBorder="1" applyAlignment="1">
      <alignment horizontal="center" vertical="center" wrapText="1"/>
    </xf>
    <xf numFmtId="49" fontId="2" fillId="48" borderId="5" xfId="3187"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6" applyFont="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7"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6"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xfId="3245" builtinId="3"/>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57"/>
  <sheetViews>
    <sheetView tabSelected="1" topLeftCell="A103" zoomScale="70" zoomScaleNormal="70" zoomScaleSheetLayoutView="70" workbookViewId="0">
      <selection activeCell="P129" sqref="P129"/>
    </sheetView>
  </sheetViews>
  <sheetFormatPr defaultRowHeight="15.75"/>
  <cols>
    <col min="1" max="1" width="8.7109375" style="8" customWidth="1"/>
    <col min="2" max="2" width="87.42578125" style="1" customWidth="1"/>
    <col min="3" max="3" width="11.28515625" style="1" customWidth="1"/>
    <col min="4" max="4" width="15" style="1" bestFit="1" customWidth="1"/>
    <col min="5" max="5" width="20.140625" style="49" customWidth="1"/>
    <col min="6" max="6" width="18.42578125" style="50" customWidth="1"/>
    <col min="7" max="233" width="9.140625" style="1"/>
    <col min="234" max="234" width="8.7109375" style="1" customWidth="1"/>
    <col min="235" max="235" width="78.7109375" style="1" customWidth="1"/>
    <col min="236" max="236" width="13.5703125" style="1" customWidth="1"/>
    <col min="237" max="237" width="14" style="1" customWidth="1"/>
    <col min="238" max="238" width="17.28515625" style="1" customWidth="1"/>
    <col min="239" max="239" width="25.85546875" style="1" customWidth="1"/>
    <col min="240" max="240" width="20.42578125" style="1" customWidth="1"/>
    <col min="241" max="241" width="10.85546875" style="1" bestFit="1" customWidth="1"/>
    <col min="242" max="242" width="12.42578125" style="1" customWidth="1"/>
    <col min="243" max="243" width="26" style="1" customWidth="1"/>
    <col min="244" max="489" width="9.140625" style="1"/>
    <col min="490" max="490" width="8.7109375" style="1" customWidth="1"/>
    <col min="491" max="491" width="78.7109375" style="1" customWidth="1"/>
    <col min="492" max="492" width="13.5703125" style="1" customWidth="1"/>
    <col min="493" max="493" width="14" style="1" customWidth="1"/>
    <col min="494" max="494" width="17.28515625" style="1" customWidth="1"/>
    <col min="495" max="495" width="25.85546875" style="1" customWidth="1"/>
    <col min="496" max="496" width="20.42578125" style="1" customWidth="1"/>
    <col min="497" max="497" width="10.85546875" style="1" bestFit="1" customWidth="1"/>
    <col min="498" max="498" width="12.42578125" style="1" customWidth="1"/>
    <col min="499" max="499" width="26" style="1" customWidth="1"/>
    <col min="500" max="745" width="9.140625" style="1"/>
    <col min="746" max="746" width="8.7109375" style="1" customWidth="1"/>
    <col min="747" max="747" width="78.7109375" style="1" customWidth="1"/>
    <col min="748" max="748" width="13.5703125" style="1" customWidth="1"/>
    <col min="749" max="749" width="14" style="1" customWidth="1"/>
    <col min="750" max="750" width="17.28515625" style="1" customWidth="1"/>
    <col min="751" max="751" width="25.85546875" style="1" customWidth="1"/>
    <col min="752" max="752" width="20.42578125" style="1" customWidth="1"/>
    <col min="753" max="753" width="10.85546875" style="1" bestFit="1" customWidth="1"/>
    <col min="754" max="754" width="12.42578125" style="1" customWidth="1"/>
    <col min="755" max="755" width="26" style="1" customWidth="1"/>
    <col min="756" max="1001" width="9.140625" style="1"/>
    <col min="1002" max="1002" width="8.7109375" style="1" customWidth="1"/>
    <col min="1003" max="1003" width="78.7109375" style="1" customWidth="1"/>
    <col min="1004" max="1004" width="13.5703125" style="1" customWidth="1"/>
    <col min="1005" max="1005" width="14" style="1" customWidth="1"/>
    <col min="1006" max="1006" width="17.28515625" style="1" customWidth="1"/>
    <col min="1007" max="1007" width="25.85546875" style="1" customWidth="1"/>
    <col min="1008" max="1008" width="20.42578125" style="1" customWidth="1"/>
    <col min="1009" max="1009" width="10.85546875" style="1" bestFit="1" customWidth="1"/>
    <col min="1010" max="1010" width="12.42578125" style="1" customWidth="1"/>
    <col min="1011" max="1011" width="26" style="1" customWidth="1"/>
    <col min="1012" max="1257" width="9.140625" style="1"/>
    <col min="1258" max="1258" width="8.7109375" style="1" customWidth="1"/>
    <col min="1259" max="1259" width="78.7109375" style="1" customWidth="1"/>
    <col min="1260" max="1260" width="13.5703125" style="1" customWidth="1"/>
    <col min="1261" max="1261" width="14" style="1" customWidth="1"/>
    <col min="1262" max="1262" width="17.28515625" style="1" customWidth="1"/>
    <col min="1263" max="1263" width="25.85546875" style="1" customWidth="1"/>
    <col min="1264" max="1264" width="20.42578125" style="1" customWidth="1"/>
    <col min="1265" max="1265" width="10.85546875" style="1" bestFit="1" customWidth="1"/>
    <col min="1266" max="1266" width="12.42578125" style="1" customWidth="1"/>
    <col min="1267" max="1267" width="26" style="1" customWidth="1"/>
    <col min="1268" max="1513" width="9.140625" style="1"/>
    <col min="1514" max="1514" width="8.7109375" style="1" customWidth="1"/>
    <col min="1515" max="1515" width="78.7109375" style="1" customWidth="1"/>
    <col min="1516" max="1516" width="13.5703125" style="1" customWidth="1"/>
    <col min="1517" max="1517" width="14" style="1" customWidth="1"/>
    <col min="1518" max="1518" width="17.28515625" style="1" customWidth="1"/>
    <col min="1519" max="1519" width="25.85546875" style="1" customWidth="1"/>
    <col min="1520" max="1520" width="20.42578125" style="1" customWidth="1"/>
    <col min="1521" max="1521" width="10.85546875" style="1" bestFit="1" customWidth="1"/>
    <col min="1522" max="1522" width="12.42578125" style="1" customWidth="1"/>
    <col min="1523" max="1523" width="26" style="1" customWidth="1"/>
    <col min="1524" max="1769" width="9.140625" style="1"/>
    <col min="1770" max="1770" width="8.7109375" style="1" customWidth="1"/>
    <col min="1771" max="1771" width="78.7109375" style="1" customWidth="1"/>
    <col min="1772" max="1772" width="13.5703125" style="1" customWidth="1"/>
    <col min="1773" max="1773" width="14" style="1" customWidth="1"/>
    <col min="1774" max="1774" width="17.28515625" style="1" customWidth="1"/>
    <col min="1775" max="1775" width="25.85546875" style="1" customWidth="1"/>
    <col min="1776" max="1776" width="20.42578125" style="1" customWidth="1"/>
    <col min="1777" max="1777" width="10.85546875" style="1" bestFit="1" customWidth="1"/>
    <col min="1778" max="1778" width="12.42578125" style="1" customWidth="1"/>
    <col min="1779" max="1779" width="26" style="1" customWidth="1"/>
    <col min="1780" max="2025" width="9.140625" style="1"/>
    <col min="2026" max="2026" width="8.7109375" style="1" customWidth="1"/>
    <col min="2027" max="2027" width="78.7109375" style="1" customWidth="1"/>
    <col min="2028" max="2028" width="13.5703125" style="1" customWidth="1"/>
    <col min="2029" max="2029" width="14" style="1" customWidth="1"/>
    <col min="2030" max="2030" width="17.28515625" style="1" customWidth="1"/>
    <col min="2031" max="2031" width="25.85546875" style="1" customWidth="1"/>
    <col min="2032" max="2032" width="20.42578125" style="1" customWidth="1"/>
    <col min="2033" max="2033" width="10.85546875" style="1" bestFit="1" customWidth="1"/>
    <col min="2034" max="2034" width="12.42578125" style="1" customWidth="1"/>
    <col min="2035" max="2035" width="26" style="1" customWidth="1"/>
    <col min="2036" max="2281" width="9.140625" style="1"/>
    <col min="2282" max="2282" width="8.7109375" style="1" customWidth="1"/>
    <col min="2283" max="2283" width="78.7109375" style="1" customWidth="1"/>
    <col min="2284" max="2284" width="13.5703125" style="1" customWidth="1"/>
    <col min="2285" max="2285" width="14" style="1" customWidth="1"/>
    <col min="2286" max="2286" width="17.28515625" style="1" customWidth="1"/>
    <col min="2287" max="2287" width="25.85546875" style="1" customWidth="1"/>
    <col min="2288" max="2288" width="20.42578125" style="1" customWidth="1"/>
    <col min="2289" max="2289" width="10.85546875" style="1" bestFit="1" customWidth="1"/>
    <col min="2290" max="2290" width="12.42578125" style="1" customWidth="1"/>
    <col min="2291" max="2291" width="26" style="1" customWidth="1"/>
    <col min="2292" max="2537" width="9.140625" style="1"/>
    <col min="2538" max="2538" width="8.7109375" style="1" customWidth="1"/>
    <col min="2539" max="2539" width="78.7109375" style="1" customWidth="1"/>
    <col min="2540" max="2540" width="13.5703125" style="1" customWidth="1"/>
    <col min="2541" max="2541" width="14" style="1" customWidth="1"/>
    <col min="2542" max="2542" width="17.28515625" style="1" customWidth="1"/>
    <col min="2543" max="2543" width="25.85546875" style="1" customWidth="1"/>
    <col min="2544" max="2544" width="20.42578125" style="1" customWidth="1"/>
    <col min="2545" max="2545" width="10.85546875" style="1" bestFit="1" customWidth="1"/>
    <col min="2546" max="2546" width="12.42578125" style="1" customWidth="1"/>
    <col min="2547" max="2547" width="26" style="1" customWidth="1"/>
    <col min="2548" max="2793" width="9.140625" style="1"/>
    <col min="2794" max="2794" width="8.7109375" style="1" customWidth="1"/>
    <col min="2795" max="2795" width="78.7109375" style="1" customWidth="1"/>
    <col min="2796" max="2796" width="13.5703125" style="1" customWidth="1"/>
    <col min="2797" max="2797" width="14" style="1" customWidth="1"/>
    <col min="2798" max="2798" width="17.28515625" style="1" customWidth="1"/>
    <col min="2799" max="2799" width="25.85546875" style="1" customWidth="1"/>
    <col min="2800" max="2800" width="20.42578125" style="1" customWidth="1"/>
    <col min="2801" max="2801" width="10.85546875" style="1" bestFit="1" customWidth="1"/>
    <col min="2802" max="2802" width="12.42578125" style="1" customWidth="1"/>
    <col min="2803" max="2803" width="26" style="1" customWidth="1"/>
    <col min="2804" max="3049" width="9.140625" style="1"/>
    <col min="3050" max="3050" width="8.7109375" style="1" customWidth="1"/>
    <col min="3051" max="3051" width="78.7109375" style="1" customWidth="1"/>
    <col min="3052" max="3052" width="13.5703125" style="1" customWidth="1"/>
    <col min="3053" max="3053" width="14" style="1" customWidth="1"/>
    <col min="3054" max="3054" width="17.28515625" style="1" customWidth="1"/>
    <col min="3055" max="3055" width="25.85546875" style="1" customWidth="1"/>
    <col min="3056" max="3056" width="20.42578125" style="1" customWidth="1"/>
    <col min="3057" max="3057" width="10.85546875" style="1" bestFit="1" customWidth="1"/>
    <col min="3058" max="3058" width="12.42578125" style="1" customWidth="1"/>
    <col min="3059" max="3059" width="26" style="1" customWidth="1"/>
    <col min="3060" max="3305" width="9.140625" style="1"/>
    <col min="3306" max="3306" width="8.7109375" style="1" customWidth="1"/>
    <col min="3307" max="3307" width="78.7109375" style="1" customWidth="1"/>
    <col min="3308" max="3308" width="13.5703125" style="1" customWidth="1"/>
    <col min="3309" max="3309" width="14" style="1" customWidth="1"/>
    <col min="3310" max="3310" width="17.28515625" style="1" customWidth="1"/>
    <col min="3311" max="3311" width="25.85546875" style="1" customWidth="1"/>
    <col min="3312" max="3312" width="20.42578125" style="1" customWidth="1"/>
    <col min="3313" max="3313" width="10.85546875" style="1" bestFit="1" customWidth="1"/>
    <col min="3314" max="3314" width="12.42578125" style="1" customWidth="1"/>
    <col min="3315" max="3315" width="26" style="1" customWidth="1"/>
    <col min="3316" max="3561" width="9.140625" style="1"/>
    <col min="3562" max="3562" width="8.7109375" style="1" customWidth="1"/>
    <col min="3563" max="3563" width="78.7109375" style="1" customWidth="1"/>
    <col min="3564" max="3564" width="13.5703125" style="1" customWidth="1"/>
    <col min="3565" max="3565" width="14" style="1" customWidth="1"/>
    <col min="3566" max="3566" width="17.28515625" style="1" customWidth="1"/>
    <col min="3567" max="3567" width="25.85546875" style="1" customWidth="1"/>
    <col min="3568" max="3568" width="20.42578125" style="1" customWidth="1"/>
    <col min="3569" max="3569" width="10.85546875" style="1" bestFit="1" customWidth="1"/>
    <col min="3570" max="3570" width="12.42578125" style="1" customWidth="1"/>
    <col min="3571" max="3571" width="26" style="1" customWidth="1"/>
    <col min="3572" max="3817" width="9.140625" style="1"/>
    <col min="3818" max="3818" width="8.7109375" style="1" customWidth="1"/>
    <col min="3819" max="3819" width="78.7109375" style="1" customWidth="1"/>
    <col min="3820" max="3820" width="13.5703125" style="1" customWidth="1"/>
    <col min="3821" max="3821" width="14" style="1" customWidth="1"/>
    <col min="3822" max="3822" width="17.28515625" style="1" customWidth="1"/>
    <col min="3823" max="3823" width="25.85546875" style="1" customWidth="1"/>
    <col min="3824" max="3824" width="20.42578125" style="1" customWidth="1"/>
    <col min="3825" max="3825" width="10.85546875" style="1" bestFit="1" customWidth="1"/>
    <col min="3826" max="3826" width="12.42578125" style="1" customWidth="1"/>
    <col min="3827" max="3827" width="26" style="1" customWidth="1"/>
    <col min="3828" max="4073" width="9.140625" style="1"/>
    <col min="4074" max="4074" width="8.7109375" style="1" customWidth="1"/>
    <col min="4075" max="4075" width="78.7109375" style="1" customWidth="1"/>
    <col min="4076" max="4076" width="13.5703125" style="1" customWidth="1"/>
    <col min="4077" max="4077" width="14" style="1" customWidth="1"/>
    <col min="4078" max="4078" width="17.28515625" style="1" customWidth="1"/>
    <col min="4079" max="4079" width="25.85546875" style="1" customWidth="1"/>
    <col min="4080" max="4080" width="20.42578125" style="1" customWidth="1"/>
    <col min="4081" max="4081" width="10.85546875" style="1" bestFit="1" customWidth="1"/>
    <col min="4082" max="4082" width="12.42578125" style="1" customWidth="1"/>
    <col min="4083" max="4083" width="26" style="1" customWidth="1"/>
    <col min="4084" max="4329" width="9.140625" style="1"/>
    <col min="4330" max="4330" width="8.7109375" style="1" customWidth="1"/>
    <col min="4331" max="4331" width="78.7109375" style="1" customWidth="1"/>
    <col min="4332" max="4332" width="13.5703125" style="1" customWidth="1"/>
    <col min="4333" max="4333" width="14" style="1" customWidth="1"/>
    <col min="4334" max="4334" width="17.28515625" style="1" customWidth="1"/>
    <col min="4335" max="4335" width="25.85546875" style="1" customWidth="1"/>
    <col min="4336" max="4336" width="20.42578125" style="1" customWidth="1"/>
    <col min="4337" max="4337" width="10.85546875" style="1" bestFit="1" customWidth="1"/>
    <col min="4338" max="4338" width="12.42578125" style="1" customWidth="1"/>
    <col min="4339" max="4339" width="26" style="1" customWidth="1"/>
    <col min="4340" max="4585" width="9.140625" style="1"/>
    <col min="4586" max="4586" width="8.7109375" style="1" customWidth="1"/>
    <col min="4587" max="4587" width="78.7109375" style="1" customWidth="1"/>
    <col min="4588" max="4588" width="13.5703125" style="1" customWidth="1"/>
    <col min="4589" max="4589" width="14" style="1" customWidth="1"/>
    <col min="4590" max="4590" width="17.28515625" style="1" customWidth="1"/>
    <col min="4591" max="4591" width="25.85546875" style="1" customWidth="1"/>
    <col min="4592" max="4592" width="20.42578125" style="1" customWidth="1"/>
    <col min="4593" max="4593" width="10.85546875" style="1" bestFit="1" customWidth="1"/>
    <col min="4594" max="4594" width="12.42578125" style="1" customWidth="1"/>
    <col min="4595" max="4595" width="26" style="1" customWidth="1"/>
    <col min="4596" max="4841" width="9.140625" style="1"/>
    <col min="4842" max="4842" width="8.7109375" style="1" customWidth="1"/>
    <col min="4843" max="4843" width="78.7109375" style="1" customWidth="1"/>
    <col min="4844" max="4844" width="13.5703125" style="1" customWidth="1"/>
    <col min="4845" max="4845" width="14" style="1" customWidth="1"/>
    <col min="4846" max="4846" width="17.28515625" style="1" customWidth="1"/>
    <col min="4847" max="4847" width="25.85546875" style="1" customWidth="1"/>
    <col min="4848" max="4848" width="20.42578125" style="1" customWidth="1"/>
    <col min="4849" max="4849" width="10.85546875" style="1" bestFit="1" customWidth="1"/>
    <col min="4850" max="4850" width="12.42578125" style="1" customWidth="1"/>
    <col min="4851" max="4851" width="26" style="1" customWidth="1"/>
    <col min="4852" max="5097" width="9.140625" style="1"/>
    <col min="5098" max="5098" width="8.7109375" style="1" customWidth="1"/>
    <col min="5099" max="5099" width="78.7109375" style="1" customWidth="1"/>
    <col min="5100" max="5100" width="13.5703125" style="1" customWidth="1"/>
    <col min="5101" max="5101" width="14" style="1" customWidth="1"/>
    <col min="5102" max="5102" width="17.28515625" style="1" customWidth="1"/>
    <col min="5103" max="5103" width="25.85546875" style="1" customWidth="1"/>
    <col min="5104" max="5104" width="20.42578125" style="1" customWidth="1"/>
    <col min="5105" max="5105" width="10.85546875" style="1" bestFit="1" customWidth="1"/>
    <col min="5106" max="5106" width="12.42578125" style="1" customWidth="1"/>
    <col min="5107" max="5107" width="26" style="1" customWidth="1"/>
    <col min="5108" max="5353" width="9.140625" style="1"/>
    <col min="5354" max="5354" width="8.7109375" style="1" customWidth="1"/>
    <col min="5355" max="5355" width="78.7109375" style="1" customWidth="1"/>
    <col min="5356" max="5356" width="13.5703125" style="1" customWidth="1"/>
    <col min="5357" max="5357" width="14" style="1" customWidth="1"/>
    <col min="5358" max="5358" width="17.28515625" style="1" customWidth="1"/>
    <col min="5359" max="5359" width="25.85546875" style="1" customWidth="1"/>
    <col min="5360" max="5360" width="20.42578125" style="1" customWidth="1"/>
    <col min="5361" max="5361" width="10.85546875" style="1" bestFit="1" customWidth="1"/>
    <col min="5362" max="5362" width="12.42578125" style="1" customWidth="1"/>
    <col min="5363" max="5363" width="26" style="1" customWidth="1"/>
    <col min="5364" max="5609" width="9.140625" style="1"/>
    <col min="5610" max="5610" width="8.7109375" style="1" customWidth="1"/>
    <col min="5611" max="5611" width="78.7109375" style="1" customWidth="1"/>
    <col min="5612" max="5612" width="13.5703125" style="1" customWidth="1"/>
    <col min="5613" max="5613" width="14" style="1" customWidth="1"/>
    <col min="5614" max="5614" width="17.28515625" style="1" customWidth="1"/>
    <col min="5615" max="5615" width="25.85546875" style="1" customWidth="1"/>
    <col min="5616" max="5616" width="20.42578125" style="1" customWidth="1"/>
    <col min="5617" max="5617" width="10.85546875" style="1" bestFit="1" customWidth="1"/>
    <col min="5618" max="5618" width="12.42578125" style="1" customWidth="1"/>
    <col min="5619" max="5619" width="26" style="1" customWidth="1"/>
    <col min="5620" max="5865" width="9.140625" style="1"/>
    <col min="5866" max="5866" width="8.7109375" style="1" customWidth="1"/>
    <col min="5867" max="5867" width="78.7109375" style="1" customWidth="1"/>
    <col min="5868" max="5868" width="13.5703125" style="1" customWidth="1"/>
    <col min="5869" max="5869" width="14" style="1" customWidth="1"/>
    <col min="5870" max="5870" width="17.28515625" style="1" customWidth="1"/>
    <col min="5871" max="5871" width="25.85546875" style="1" customWidth="1"/>
    <col min="5872" max="5872" width="20.42578125" style="1" customWidth="1"/>
    <col min="5873" max="5873" width="10.85546875" style="1" bestFit="1" customWidth="1"/>
    <col min="5874" max="5874" width="12.42578125" style="1" customWidth="1"/>
    <col min="5875" max="5875" width="26" style="1" customWidth="1"/>
    <col min="5876" max="6121" width="9.140625" style="1"/>
    <col min="6122" max="6122" width="8.7109375" style="1" customWidth="1"/>
    <col min="6123" max="6123" width="78.7109375" style="1" customWidth="1"/>
    <col min="6124" max="6124" width="13.5703125" style="1" customWidth="1"/>
    <col min="6125" max="6125" width="14" style="1" customWidth="1"/>
    <col min="6126" max="6126" width="17.28515625" style="1" customWidth="1"/>
    <col min="6127" max="6127" width="25.85546875" style="1" customWidth="1"/>
    <col min="6128" max="6128" width="20.42578125" style="1" customWidth="1"/>
    <col min="6129" max="6129" width="10.85546875" style="1" bestFit="1" customWidth="1"/>
    <col min="6130" max="6130" width="12.42578125" style="1" customWidth="1"/>
    <col min="6131" max="6131" width="26" style="1" customWidth="1"/>
    <col min="6132" max="6377" width="9.140625" style="1"/>
    <col min="6378" max="6378" width="8.7109375" style="1" customWidth="1"/>
    <col min="6379" max="6379" width="78.7109375" style="1" customWidth="1"/>
    <col min="6380" max="6380" width="13.5703125" style="1" customWidth="1"/>
    <col min="6381" max="6381" width="14" style="1" customWidth="1"/>
    <col min="6382" max="6382" width="17.28515625" style="1" customWidth="1"/>
    <col min="6383" max="6383" width="25.85546875" style="1" customWidth="1"/>
    <col min="6384" max="6384" width="20.42578125" style="1" customWidth="1"/>
    <col min="6385" max="6385" width="10.85546875" style="1" bestFit="1" customWidth="1"/>
    <col min="6386" max="6386" width="12.42578125" style="1" customWidth="1"/>
    <col min="6387" max="6387" width="26" style="1" customWidth="1"/>
    <col min="6388" max="6633" width="9.140625" style="1"/>
    <col min="6634" max="6634" width="8.7109375" style="1" customWidth="1"/>
    <col min="6635" max="6635" width="78.7109375" style="1" customWidth="1"/>
    <col min="6636" max="6636" width="13.5703125" style="1" customWidth="1"/>
    <col min="6637" max="6637" width="14" style="1" customWidth="1"/>
    <col min="6638" max="6638" width="17.28515625" style="1" customWidth="1"/>
    <col min="6639" max="6639" width="25.85546875" style="1" customWidth="1"/>
    <col min="6640" max="6640" width="20.42578125" style="1" customWidth="1"/>
    <col min="6641" max="6641" width="10.85546875" style="1" bestFit="1" customWidth="1"/>
    <col min="6642" max="6642" width="12.42578125" style="1" customWidth="1"/>
    <col min="6643" max="6643" width="26" style="1" customWidth="1"/>
    <col min="6644" max="6889" width="9.140625" style="1"/>
    <col min="6890" max="6890" width="8.7109375" style="1" customWidth="1"/>
    <col min="6891" max="6891" width="78.7109375" style="1" customWidth="1"/>
    <col min="6892" max="6892" width="13.5703125" style="1" customWidth="1"/>
    <col min="6893" max="6893" width="14" style="1" customWidth="1"/>
    <col min="6894" max="6894" width="17.28515625" style="1" customWidth="1"/>
    <col min="6895" max="6895" width="25.85546875" style="1" customWidth="1"/>
    <col min="6896" max="6896" width="20.42578125" style="1" customWidth="1"/>
    <col min="6897" max="6897" width="10.85546875" style="1" bestFit="1" customWidth="1"/>
    <col min="6898" max="6898" width="12.42578125" style="1" customWidth="1"/>
    <col min="6899" max="6899" width="26" style="1" customWidth="1"/>
    <col min="6900" max="7145" width="9.140625" style="1"/>
    <col min="7146" max="7146" width="8.7109375" style="1" customWidth="1"/>
    <col min="7147" max="7147" width="78.7109375" style="1" customWidth="1"/>
    <col min="7148" max="7148" width="13.5703125" style="1" customWidth="1"/>
    <col min="7149" max="7149" width="14" style="1" customWidth="1"/>
    <col min="7150" max="7150" width="17.28515625" style="1" customWidth="1"/>
    <col min="7151" max="7151" width="25.85546875" style="1" customWidth="1"/>
    <col min="7152" max="7152" width="20.42578125" style="1" customWidth="1"/>
    <col min="7153" max="7153" width="10.85546875" style="1" bestFit="1" customWidth="1"/>
    <col min="7154" max="7154" width="12.42578125" style="1" customWidth="1"/>
    <col min="7155" max="7155" width="26" style="1" customWidth="1"/>
    <col min="7156" max="7401" width="9.140625" style="1"/>
    <col min="7402" max="7402" width="8.7109375" style="1" customWidth="1"/>
    <col min="7403" max="7403" width="78.7109375" style="1" customWidth="1"/>
    <col min="7404" max="7404" width="13.5703125" style="1" customWidth="1"/>
    <col min="7405" max="7405" width="14" style="1" customWidth="1"/>
    <col min="7406" max="7406" width="17.28515625" style="1" customWidth="1"/>
    <col min="7407" max="7407" width="25.85546875" style="1" customWidth="1"/>
    <col min="7408" max="7408" width="20.42578125" style="1" customWidth="1"/>
    <col min="7409" max="7409" width="10.85546875" style="1" bestFit="1" customWidth="1"/>
    <col min="7410" max="7410" width="12.42578125" style="1" customWidth="1"/>
    <col min="7411" max="7411" width="26" style="1" customWidth="1"/>
    <col min="7412" max="7657" width="9.140625" style="1"/>
    <col min="7658" max="7658" width="8.7109375" style="1" customWidth="1"/>
    <col min="7659" max="7659" width="78.7109375" style="1" customWidth="1"/>
    <col min="7660" max="7660" width="13.5703125" style="1" customWidth="1"/>
    <col min="7661" max="7661" width="14" style="1" customWidth="1"/>
    <col min="7662" max="7662" width="17.28515625" style="1" customWidth="1"/>
    <col min="7663" max="7663" width="25.85546875" style="1" customWidth="1"/>
    <col min="7664" max="7664" width="20.42578125" style="1" customWidth="1"/>
    <col min="7665" max="7665" width="10.85546875" style="1" bestFit="1" customWidth="1"/>
    <col min="7666" max="7666" width="12.42578125" style="1" customWidth="1"/>
    <col min="7667" max="7667" width="26" style="1" customWidth="1"/>
    <col min="7668" max="7913" width="9.140625" style="1"/>
    <col min="7914" max="7914" width="8.7109375" style="1" customWidth="1"/>
    <col min="7915" max="7915" width="78.7109375" style="1" customWidth="1"/>
    <col min="7916" max="7916" width="13.5703125" style="1" customWidth="1"/>
    <col min="7917" max="7917" width="14" style="1" customWidth="1"/>
    <col min="7918" max="7918" width="17.28515625" style="1" customWidth="1"/>
    <col min="7919" max="7919" width="25.85546875" style="1" customWidth="1"/>
    <col min="7920" max="7920" width="20.42578125" style="1" customWidth="1"/>
    <col min="7921" max="7921" width="10.85546875" style="1" bestFit="1" customWidth="1"/>
    <col min="7922" max="7922" width="12.42578125" style="1" customWidth="1"/>
    <col min="7923" max="7923" width="26" style="1" customWidth="1"/>
    <col min="7924" max="8169" width="9.140625" style="1"/>
    <col min="8170" max="8170" width="8.7109375" style="1" customWidth="1"/>
    <col min="8171" max="8171" width="78.7109375" style="1" customWidth="1"/>
    <col min="8172" max="8172" width="13.5703125" style="1" customWidth="1"/>
    <col min="8173" max="8173" width="14" style="1" customWidth="1"/>
    <col min="8174" max="8174" width="17.28515625" style="1" customWidth="1"/>
    <col min="8175" max="8175" width="25.85546875" style="1" customWidth="1"/>
    <col min="8176" max="8176" width="20.42578125" style="1" customWidth="1"/>
    <col min="8177" max="8177" width="10.85546875" style="1" bestFit="1" customWidth="1"/>
    <col min="8178" max="8178" width="12.42578125" style="1" customWidth="1"/>
    <col min="8179" max="8179" width="26" style="1" customWidth="1"/>
    <col min="8180" max="8425" width="9.140625" style="1"/>
    <col min="8426" max="8426" width="8.7109375" style="1" customWidth="1"/>
    <col min="8427" max="8427" width="78.7109375" style="1" customWidth="1"/>
    <col min="8428" max="8428" width="13.5703125" style="1" customWidth="1"/>
    <col min="8429" max="8429" width="14" style="1" customWidth="1"/>
    <col min="8430" max="8430" width="17.28515625" style="1" customWidth="1"/>
    <col min="8431" max="8431" width="25.85546875" style="1" customWidth="1"/>
    <col min="8432" max="8432" width="20.42578125" style="1" customWidth="1"/>
    <col min="8433" max="8433" width="10.85546875" style="1" bestFit="1" customWidth="1"/>
    <col min="8434" max="8434" width="12.42578125" style="1" customWidth="1"/>
    <col min="8435" max="8435" width="26" style="1" customWidth="1"/>
    <col min="8436" max="8681" width="9.140625" style="1"/>
    <col min="8682" max="8682" width="8.7109375" style="1" customWidth="1"/>
    <col min="8683" max="8683" width="78.7109375" style="1" customWidth="1"/>
    <col min="8684" max="8684" width="13.5703125" style="1" customWidth="1"/>
    <col min="8685" max="8685" width="14" style="1" customWidth="1"/>
    <col min="8686" max="8686" width="17.28515625" style="1" customWidth="1"/>
    <col min="8687" max="8687" width="25.85546875" style="1" customWidth="1"/>
    <col min="8688" max="8688" width="20.42578125" style="1" customWidth="1"/>
    <col min="8689" max="8689" width="10.85546875" style="1" bestFit="1" customWidth="1"/>
    <col min="8690" max="8690" width="12.42578125" style="1" customWidth="1"/>
    <col min="8691" max="8691" width="26" style="1" customWidth="1"/>
    <col min="8692" max="8937" width="9.140625" style="1"/>
    <col min="8938" max="8938" width="8.7109375" style="1" customWidth="1"/>
    <col min="8939" max="8939" width="78.7109375" style="1" customWidth="1"/>
    <col min="8940" max="8940" width="13.5703125" style="1" customWidth="1"/>
    <col min="8941" max="8941" width="14" style="1" customWidth="1"/>
    <col min="8942" max="8942" width="17.28515625" style="1" customWidth="1"/>
    <col min="8943" max="8943" width="25.85546875" style="1" customWidth="1"/>
    <col min="8944" max="8944" width="20.42578125" style="1" customWidth="1"/>
    <col min="8945" max="8945" width="10.85546875" style="1" bestFit="1" customWidth="1"/>
    <col min="8946" max="8946" width="12.42578125" style="1" customWidth="1"/>
    <col min="8947" max="8947" width="26" style="1" customWidth="1"/>
    <col min="8948" max="9193" width="9.140625" style="1"/>
    <col min="9194" max="9194" width="8.7109375" style="1" customWidth="1"/>
    <col min="9195" max="9195" width="78.7109375" style="1" customWidth="1"/>
    <col min="9196" max="9196" width="13.5703125" style="1" customWidth="1"/>
    <col min="9197" max="9197" width="14" style="1" customWidth="1"/>
    <col min="9198" max="9198" width="17.28515625" style="1" customWidth="1"/>
    <col min="9199" max="9199" width="25.85546875" style="1" customWidth="1"/>
    <col min="9200" max="9200" width="20.42578125" style="1" customWidth="1"/>
    <col min="9201" max="9201" width="10.85546875" style="1" bestFit="1" customWidth="1"/>
    <col min="9202" max="9202" width="12.42578125" style="1" customWidth="1"/>
    <col min="9203" max="9203" width="26" style="1" customWidth="1"/>
    <col min="9204" max="9449" width="9.140625" style="1"/>
    <col min="9450" max="9450" width="8.7109375" style="1" customWidth="1"/>
    <col min="9451" max="9451" width="78.7109375" style="1" customWidth="1"/>
    <col min="9452" max="9452" width="13.5703125" style="1" customWidth="1"/>
    <col min="9453" max="9453" width="14" style="1" customWidth="1"/>
    <col min="9454" max="9454" width="17.28515625" style="1" customWidth="1"/>
    <col min="9455" max="9455" width="25.85546875" style="1" customWidth="1"/>
    <col min="9456" max="9456" width="20.42578125" style="1" customWidth="1"/>
    <col min="9457" max="9457" width="10.85546875" style="1" bestFit="1" customWidth="1"/>
    <col min="9458" max="9458" width="12.42578125" style="1" customWidth="1"/>
    <col min="9459" max="9459" width="26" style="1" customWidth="1"/>
    <col min="9460" max="9705" width="9.140625" style="1"/>
    <col min="9706" max="9706" width="8.7109375" style="1" customWidth="1"/>
    <col min="9707" max="9707" width="78.7109375" style="1" customWidth="1"/>
    <col min="9708" max="9708" width="13.5703125" style="1" customWidth="1"/>
    <col min="9709" max="9709" width="14" style="1" customWidth="1"/>
    <col min="9710" max="9710" width="17.28515625" style="1" customWidth="1"/>
    <col min="9711" max="9711" width="25.85546875" style="1" customWidth="1"/>
    <col min="9712" max="9712" width="20.42578125" style="1" customWidth="1"/>
    <col min="9713" max="9713" width="10.85546875" style="1" bestFit="1" customWidth="1"/>
    <col min="9714" max="9714" width="12.42578125" style="1" customWidth="1"/>
    <col min="9715" max="9715" width="26" style="1" customWidth="1"/>
    <col min="9716" max="9961" width="9.140625" style="1"/>
    <col min="9962" max="9962" width="8.7109375" style="1" customWidth="1"/>
    <col min="9963" max="9963" width="78.7109375" style="1" customWidth="1"/>
    <col min="9964" max="9964" width="13.5703125" style="1" customWidth="1"/>
    <col min="9965" max="9965" width="14" style="1" customWidth="1"/>
    <col min="9966" max="9966" width="17.28515625" style="1" customWidth="1"/>
    <col min="9967" max="9967" width="25.85546875" style="1" customWidth="1"/>
    <col min="9968" max="9968" width="20.42578125" style="1" customWidth="1"/>
    <col min="9969" max="9969" width="10.85546875" style="1" bestFit="1" customWidth="1"/>
    <col min="9970" max="9970" width="12.42578125" style="1" customWidth="1"/>
    <col min="9971" max="9971" width="26" style="1" customWidth="1"/>
    <col min="9972" max="10217" width="9.140625" style="1"/>
    <col min="10218" max="10218" width="8.7109375" style="1" customWidth="1"/>
    <col min="10219" max="10219" width="78.7109375" style="1" customWidth="1"/>
    <col min="10220" max="10220" width="13.5703125" style="1" customWidth="1"/>
    <col min="10221" max="10221" width="14" style="1" customWidth="1"/>
    <col min="10222" max="10222" width="17.28515625" style="1" customWidth="1"/>
    <col min="10223" max="10223" width="25.85546875" style="1" customWidth="1"/>
    <col min="10224" max="10224" width="20.42578125" style="1" customWidth="1"/>
    <col min="10225" max="10225" width="10.85546875" style="1" bestFit="1" customWidth="1"/>
    <col min="10226" max="10226" width="12.42578125" style="1" customWidth="1"/>
    <col min="10227" max="10227" width="26" style="1" customWidth="1"/>
    <col min="10228" max="10473" width="9.140625" style="1"/>
    <col min="10474" max="10474" width="8.7109375" style="1" customWidth="1"/>
    <col min="10475" max="10475" width="78.7109375" style="1" customWidth="1"/>
    <col min="10476" max="10476" width="13.5703125" style="1" customWidth="1"/>
    <col min="10477" max="10477" width="14" style="1" customWidth="1"/>
    <col min="10478" max="10478" width="17.28515625" style="1" customWidth="1"/>
    <col min="10479" max="10479" width="25.85546875" style="1" customWidth="1"/>
    <col min="10480" max="10480" width="20.42578125" style="1" customWidth="1"/>
    <col min="10481" max="10481" width="10.85546875" style="1" bestFit="1" customWidth="1"/>
    <col min="10482" max="10482" width="12.42578125" style="1" customWidth="1"/>
    <col min="10483" max="10483" width="26" style="1" customWidth="1"/>
    <col min="10484" max="10729" width="9.140625" style="1"/>
    <col min="10730" max="10730" width="8.7109375" style="1" customWidth="1"/>
    <col min="10731" max="10731" width="78.7109375" style="1" customWidth="1"/>
    <col min="10732" max="10732" width="13.5703125" style="1" customWidth="1"/>
    <col min="10733" max="10733" width="14" style="1" customWidth="1"/>
    <col min="10734" max="10734" width="17.28515625" style="1" customWidth="1"/>
    <col min="10735" max="10735" width="25.85546875" style="1" customWidth="1"/>
    <col min="10736" max="10736" width="20.42578125" style="1" customWidth="1"/>
    <col min="10737" max="10737" width="10.85546875" style="1" bestFit="1" customWidth="1"/>
    <col min="10738" max="10738" width="12.42578125" style="1" customWidth="1"/>
    <col min="10739" max="10739" width="26" style="1" customWidth="1"/>
    <col min="10740" max="10985" width="9.140625" style="1"/>
    <col min="10986" max="10986" width="8.7109375" style="1" customWidth="1"/>
    <col min="10987" max="10987" width="78.7109375" style="1" customWidth="1"/>
    <col min="10988" max="10988" width="13.5703125" style="1" customWidth="1"/>
    <col min="10989" max="10989" width="14" style="1" customWidth="1"/>
    <col min="10990" max="10990" width="17.28515625" style="1" customWidth="1"/>
    <col min="10991" max="10991" width="25.85546875" style="1" customWidth="1"/>
    <col min="10992" max="10992" width="20.42578125" style="1" customWidth="1"/>
    <col min="10993" max="10993" width="10.85546875" style="1" bestFit="1" customWidth="1"/>
    <col min="10994" max="10994" width="12.42578125" style="1" customWidth="1"/>
    <col min="10995" max="10995" width="26" style="1" customWidth="1"/>
    <col min="10996" max="11241" width="9.140625" style="1"/>
    <col min="11242" max="11242" width="8.7109375" style="1" customWidth="1"/>
    <col min="11243" max="11243" width="78.7109375" style="1" customWidth="1"/>
    <col min="11244" max="11244" width="13.5703125" style="1" customWidth="1"/>
    <col min="11245" max="11245" width="14" style="1" customWidth="1"/>
    <col min="11246" max="11246" width="17.28515625" style="1" customWidth="1"/>
    <col min="11247" max="11247" width="25.85546875" style="1" customWidth="1"/>
    <col min="11248" max="11248" width="20.42578125" style="1" customWidth="1"/>
    <col min="11249" max="11249" width="10.85546875" style="1" bestFit="1" customWidth="1"/>
    <col min="11250" max="11250" width="12.42578125" style="1" customWidth="1"/>
    <col min="11251" max="11251" width="26" style="1" customWidth="1"/>
    <col min="11252" max="11497" width="9.140625" style="1"/>
    <col min="11498" max="11498" width="8.7109375" style="1" customWidth="1"/>
    <col min="11499" max="11499" width="78.7109375" style="1" customWidth="1"/>
    <col min="11500" max="11500" width="13.5703125" style="1" customWidth="1"/>
    <col min="11501" max="11501" width="14" style="1" customWidth="1"/>
    <col min="11502" max="11502" width="17.28515625" style="1" customWidth="1"/>
    <col min="11503" max="11503" width="25.85546875" style="1" customWidth="1"/>
    <col min="11504" max="11504" width="20.42578125" style="1" customWidth="1"/>
    <col min="11505" max="11505" width="10.85546875" style="1" bestFit="1" customWidth="1"/>
    <col min="11506" max="11506" width="12.42578125" style="1" customWidth="1"/>
    <col min="11507" max="11507" width="26" style="1" customWidth="1"/>
    <col min="11508" max="11753" width="9.140625" style="1"/>
    <col min="11754" max="11754" width="8.7109375" style="1" customWidth="1"/>
    <col min="11755" max="11755" width="78.7109375" style="1" customWidth="1"/>
    <col min="11756" max="11756" width="13.5703125" style="1" customWidth="1"/>
    <col min="11757" max="11757" width="14" style="1" customWidth="1"/>
    <col min="11758" max="11758" width="17.28515625" style="1" customWidth="1"/>
    <col min="11759" max="11759" width="25.85546875" style="1" customWidth="1"/>
    <col min="11760" max="11760" width="20.42578125" style="1" customWidth="1"/>
    <col min="11761" max="11761" width="10.85546875" style="1" bestFit="1" customWidth="1"/>
    <col min="11762" max="11762" width="12.42578125" style="1" customWidth="1"/>
    <col min="11763" max="11763" width="26" style="1" customWidth="1"/>
    <col min="11764" max="12009" width="9.140625" style="1"/>
    <col min="12010" max="12010" width="8.7109375" style="1" customWidth="1"/>
    <col min="12011" max="12011" width="78.7109375" style="1" customWidth="1"/>
    <col min="12012" max="12012" width="13.5703125" style="1" customWidth="1"/>
    <col min="12013" max="12013" width="14" style="1" customWidth="1"/>
    <col min="12014" max="12014" width="17.28515625" style="1" customWidth="1"/>
    <col min="12015" max="12015" width="25.85546875" style="1" customWidth="1"/>
    <col min="12016" max="12016" width="20.42578125" style="1" customWidth="1"/>
    <col min="12017" max="12017" width="10.85546875" style="1" bestFit="1" customWidth="1"/>
    <col min="12018" max="12018" width="12.42578125" style="1" customWidth="1"/>
    <col min="12019" max="12019" width="26" style="1" customWidth="1"/>
    <col min="12020" max="12265" width="9.140625" style="1"/>
    <col min="12266" max="12266" width="8.7109375" style="1" customWidth="1"/>
    <col min="12267" max="12267" width="78.7109375" style="1" customWidth="1"/>
    <col min="12268" max="12268" width="13.5703125" style="1" customWidth="1"/>
    <col min="12269" max="12269" width="14" style="1" customWidth="1"/>
    <col min="12270" max="12270" width="17.28515625" style="1" customWidth="1"/>
    <col min="12271" max="12271" width="25.85546875" style="1" customWidth="1"/>
    <col min="12272" max="12272" width="20.42578125" style="1" customWidth="1"/>
    <col min="12273" max="12273" width="10.85546875" style="1" bestFit="1" customWidth="1"/>
    <col min="12274" max="12274" width="12.42578125" style="1" customWidth="1"/>
    <col min="12275" max="12275" width="26" style="1" customWidth="1"/>
    <col min="12276" max="12521" width="9.140625" style="1"/>
    <col min="12522" max="12522" width="8.7109375" style="1" customWidth="1"/>
    <col min="12523" max="12523" width="78.7109375" style="1" customWidth="1"/>
    <col min="12524" max="12524" width="13.5703125" style="1" customWidth="1"/>
    <col min="12525" max="12525" width="14" style="1" customWidth="1"/>
    <col min="12526" max="12526" width="17.28515625" style="1" customWidth="1"/>
    <col min="12527" max="12527" width="25.85546875" style="1" customWidth="1"/>
    <col min="12528" max="12528" width="20.42578125" style="1" customWidth="1"/>
    <col min="12529" max="12529" width="10.85546875" style="1" bestFit="1" customWidth="1"/>
    <col min="12530" max="12530" width="12.42578125" style="1" customWidth="1"/>
    <col min="12531" max="12531" width="26" style="1" customWidth="1"/>
    <col min="12532" max="12777" width="9.140625" style="1"/>
    <col min="12778" max="12778" width="8.7109375" style="1" customWidth="1"/>
    <col min="12779" max="12779" width="78.7109375" style="1" customWidth="1"/>
    <col min="12780" max="12780" width="13.5703125" style="1" customWidth="1"/>
    <col min="12781" max="12781" width="14" style="1" customWidth="1"/>
    <col min="12782" max="12782" width="17.28515625" style="1" customWidth="1"/>
    <col min="12783" max="12783" width="25.85546875" style="1" customWidth="1"/>
    <col min="12784" max="12784" width="20.42578125" style="1" customWidth="1"/>
    <col min="12785" max="12785" width="10.85546875" style="1" bestFit="1" customWidth="1"/>
    <col min="12786" max="12786" width="12.42578125" style="1" customWidth="1"/>
    <col min="12787" max="12787" width="26" style="1" customWidth="1"/>
    <col min="12788" max="13033" width="9.140625" style="1"/>
    <col min="13034" max="13034" width="8.7109375" style="1" customWidth="1"/>
    <col min="13035" max="13035" width="78.7109375" style="1" customWidth="1"/>
    <col min="13036" max="13036" width="13.5703125" style="1" customWidth="1"/>
    <col min="13037" max="13037" width="14" style="1" customWidth="1"/>
    <col min="13038" max="13038" width="17.28515625" style="1" customWidth="1"/>
    <col min="13039" max="13039" width="25.85546875" style="1" customWidth="1"/>
    <col min="13040" max="13040" width="20.42578125" style="1" customWidth="1"/>
    <col min="13041" max="13041" width="10.85546875" style="1" bestFit="1" customWidth="1"/>
    <col min="13042" max="13042" width="12.42578125" style="1" customWidth="1"/>
    <col min="13043" max="13043" width="26" style="1" customWidth="1"/>
    <col min="13044" max="13289" width="9.140625" style="1"/>
    <col min="13290" max="13290" width="8.7109375" style="1" customWidth="1"/>
    <col min="13291" max="13291" width="78.7109375" style="1" customWidth="1"/>
    <col min="13292" max="13292" width="13.5703125" style="1" customWidth="1"/>
    <col min="13293" max="13293" width="14" style="1" customWidth="1"/>
    <col min="13294" max="13294" width="17.28515625" style="1" customWidth="1"/>
    <col min="13295" max="13295" width="25.85546875" style="1" customWidth="1"/>
    <col min="13296" max="13296" width="20.42578125" style="1" customWidth="1"/>
    <col min="13297" max="13297" width="10.85546875" style="1" bestFit="1" customWidth="1"/>
    <col min="13298" max="13298" width="12.42578125" style="1" customWidth="1"/>
    <col min="13299" max="13299" width="26" style="1" customWidth="1"/>
    <col min="13300" max="13545" width="9.140625" style="1"/>
    <col min="13546" max="13546" width="8.7109375" style="1" customWidth="1"/>
    <col min="13547" max="13547" width="78.7109375" style="1" customWidth="1"/>
    <col min="13548" max="13548" width="13.5703125" style="1" customWidth="1"/>
    <col min="13549" max="13549" width="14" style="1" customWidth="1"/>
    <col min="13550" max="13550" width="17.28515625" style="1" customWidth="1"/>
    <col min="13551" max="13551" width="25.85546875" style="1" customWidth="1"/>
    <col min="13552" max="13552" width="20.42578125" style="1" customWidth="1"/>
    <col min="13553" max="13553" width="10.85546875" style="1" bestFit="1" customWidth="1"/>
    <col min="13554" max="13554" width="12.42578125" style="1" customWidth="1"/>
    <col min="13555" max="13555" width="26" style="1" customWidth="1"/>
    <col min="13556" max="13801" width="9.140625" style="1"/>
    <col min="13802" max="13802" width="8.7109375" style="1" customWidth="1"/>
    <col min="13803" max="13803" width="78.7109375" style="1" customWidth="1"/>
    <col min="13804" max="13804" width="13.5703125" style="1" customWidth="1"/>
    <col min="13805" max="13805" width="14" style="1" customWidth="1"/>
    <col min="13806" max="13806" width="17.28515625" style="1" customWidth="1"/>
    <col min="13807" max="13807" width="25.85546875" style="1" customWidth="1"/>
    <col min="13808" max="13808" width="20.42578125" style="1" customWidth="1"/>
    <col min="13809" max="13809" width="10.85546875" style="1" bestFit="1" customWidth="1"/>
    <col min="13810" max="13810" width="12.42578125" style="1" customWidth="1"/>
    <col min="13811" max="13811" width="26" style="1" customWidth="1"/>
    <col min="13812" max="14057" width="9.140625" style="1"/>
    <col min="14058" max="14058" width="8.7109375" style="1" customWidth="1"/>
    <col min="14059" max="14059" width="78.7109375" style="1" customWidth="1"/>
    <col min="14060" max="14060" width="13.5703125" style="1" customWidth="1"/>
    <col min="14061" max="14061" width="14" style="1" customWidth="1"/>
    <col min="14062" max="14062" width="17.28515625" style="1" customWidth="1"/>
    <col min="14063" max="14063" width="25.85546875" style="1" customWidth="1"/>
    <col min="14064" max="14064" width="20.42578125" style="1" customWidth="1"/>
    <col min="14065" max="14065" width="10.85546875" style="1" bestFit="1" customWidth="1"/>
    <col min="14066" max="14066" width="12.42578125" style="1" customWidth="1"/>
    <col min="14067" max="14067" width="26" style="1" customWidth="1"/>
    <col min="14068" max="14313" width="9.140625" style="1"/>
    <col min="14314" max="14314" width="8.7109375" style="1" customWidth="1"/>
    <col min="14315" max="14315" width="78.7109375" style="1" customWidth="1"/>
    <col min="14316" max="14316" width="13.5703125" style="1" customWidth="1"/>
    <col min="14317" max="14317" width="14" style="1" customWidth="1"/>
    <col min="14318" max="14318" width="17.28515625" style="1" customWidth="1"/>
    <col min="14319" max="14319" width="25.85546875" style="1" customWidth="1"/>
    <col min="14320" max="14320" width="20.42578125" style="1" customWidth="1"/>
    <col min="14321" max="14321" width="10.85546875" style="1" bestFit="1" customWidth="1"/>
    <col min="14322" max="14322" width="12.42578125" style="1" customWidth="1"/>
    <col min="14323" max="14323" width="26" style="1" customWidth="1"/>
    <col min="14324" max="14569" width="9.140625" style="1"/>
    <col min="14570" max="14570" width="8.7109375" style="1" customWidth="1"/>
    <col min="14571" max="14571" width="78.7109375" style="1" customWidth="1"/>
    <col min="14572" max="14572" width="13.5703125" style="1" customWidth="1"/>
    <col min="14573" max="14573" width="14" style="1" customWidth="1"/>
    <col min="14574" max="14574" width="17.28515625" style="1" customWidth="1"/>
    <col min="14575" max="14575" width="25.85546875" style="1" customWidth="1"/>
    <col min="14576" max="14576" width="20.42578125" style="1" customWidth="1"/>
    <col min="14577" max="14577" width="10.85546875" style="1" bestFit="1" customWidth="1"/>
    <col min="14578" max="14578" width="12.42578125" style="1" customWidth="1"/>
    <col min="14579" max="14579" width="26" style="1" customWidth="1"/>
    <col min="14580" max="14825" width="9.140625" style="1"/>
    <col min="14826" max="14826" width="8.7109375" style="1" customWidth="1"/>
    <col min="14827" max="14827" width="78.7109375" style="1" customWidth="1"/>
    <col min="14828" max="14828" width="13.5703125" style="1" customWidth="1"/>
    <col min="14829" max="14829" width="14" style="1" customWidth="1"/>
    <col min="14830" max="14830" width="17.28515625" style="1" customWidth="1"/>
    <col min="14831" max="14831" width="25.85546875" style="1" customWidth="1"/>
    <col min="14832" max="14832" width="20.42578125" style="1" customWidth="1"/>
    <col min="14833" max="14833" width="10.85546875" style="1" bestFit="1" customWidth="1"/>
    <col min="14834" max="14834" width="12.42578125" style="1" customWidth="1"/>
    <col min="14835" max="14835" width="26" style="1" customWidth="1"/>
    <col min="14836" max="15081" width="9.140625" style="1"/>
    <col min="15082" max="15082" width="8.7109375" style="1" customWidth="1"/>
    <col min="15083" max="15083" width="78.7109375" style="1" customWidth="1"/>
    <col min="15084" max="15084" width="13.5703125" style="1" customWidth="1"/>
    <col min="15085" max="15085" width="14" style="1" customWidth="1"/>
    <col min="15086" max="15086" width="17.28515625" style="1" customWidth="1"/>
    <col min="15087" max="15087" width="25.85546875" style="1" customWidth="1"/>
    <col min="15088" max="15088" width="20.42578125" style="1" customWidth="1"/>
    <col min="15089" max="15089" width="10.85546875" style="1" bestFit="1" customWidth="1"/>
    <col min="15090" max="15090" width="12.42578125" style="1" customWidth="1"/>
    <col min="15091" max="15091" width="26" style="1" customWidth="1"/>
    <col min="15092" max="15337" width="9.140625" style="1"/>
    <col min="15338" max="15338" width="8.7109375" style="1" customWidth="1"/>
    <col min="15339" max="15339" width="78.7109375" style="1" customWidth="1"/>
    <col min="15340" max="15340" width="13.5703125" style="1" customWidth="1"/>
    <col min="15341" max="15341" width="14" style="1" customWidth="1"/>
    <col min="15342" max="15342" width="17.28515625" style="1" customWidth="1"/>
    <col min="15343" max="15343" width="25.85546875" style="1" customWidth="1"/>
    <col min="15344" max="15344" width="20.42578125" style="1" customWidth="1"/>
    <col min="15345" max="15345" width="10.85546875" style="1" bestFit="1" customWidth="1"/>
    <col min="15346" max="15346" width="12.42578125" style="1" customWidth="1"/>
    <col min="15347" max="15347" width="26" style="1" customWidth="1"/>
    <col min="15348" max="15593" width="9.140625" style="1"/>
    <col min="15594" max="15594" width="8.7109375" style="1" customWidth="1"/>
    <col min="15595" max="15595" width="78.7109375" style="1" customWidth="1"/>
    <col min="15596" max="15596" width="13.5703125" style="1" customWidth="1"/>
    <col min="15597" max="15597" width="14" style="1" customWidth="1"/>
    <col min="15598" max="15598" width="17.28515625" style="1" customWidth="1"/>
    <col min="15599" max="15599" width="25.85546875" style="1" customWidth="1"/>
    <col min="15600" max="15600" width="20.42578125" style="1" customWidth="1"/>
    <col min="15601" max="15601" width="10.85546875" style="1" bestFit="1" customWidth="1"/>
    <col min="15602" max="15602" width="12.42578125" style="1" customWidth="1"/>
    <col min="15603" max="15603" width="26" style="1" customWidth="1"/>
    <col min="15604" max="15849" width="9.140625" style="1"/>
    <col min="15850" max="15850" width="8.7109375" style="1" customWidth="1"/>
    <col min="15851" max="15851" width="78.7109375" style="1" customWidth="1"/>
    <col min="15852" max="15852" width="13.5703125" style="1" customWidth="1"/>
    <col min="15853" max="15853" width="14" style="1" customWidth="1"/>
    <col min="15854" max="15854" width="17.28515625" style="1" customWidth="1"/>
    <col min="15855" max="15855" width="25.85546875" style="1" customWidth="1"/>
    <col min="15856" max="15856" width="20.42578125" style="1" customWidth="1"/>
    <col min="15857" max="15857" width="10.85546875" style="1" bestFit="1" customWidth="1"/>
    <col min="15858" max="15858" width="12.42578125" style="1" customWidth="1"/>
    <col min="15859" max="15859" width="26" style="1" customWidth="1"/>
    <col min="15860" max="16105" width="9.140625" style="1"/>
    <col min="16106" max="16106" width="8.7109375" style="1" customWidth="1"/>
    <col min="16107" max="16107" width="78.7109375" style="1" customWidth="1"/>
    <col min="16108" max="16108" width="13.5703125" style="1" customWidth="1"/>
    <col min="16109" max="16109" width="14" style="1" customWidth="1"/>
    <col min="16110" max="16110" width="17.28515625" style="1" customWidth="1"/>
    <col min="16111" max="16111" width="25.85546875" style="1" customWidth="1"/>
    <col min="16112" max="16112" width="20.42578125" style="1" customWidth="1"/>
    <col min="16113" max="16113" width="10.85546875" style="1" bestFit="1" customWidth="1"/>
    <col min="16114" max="16114" width="12.42578125" style="1" customWidth="1"/>
    <col min="16115" max="16115" width="26" style="1" customWidth="1"/>
    <col min="16116" max="16384" width="9.140625" style="1"/>
  </cols>
  <sheetData>
    <row r="1" spans="1:22">
      <c r="D1" s="1" t="s">
        <v>266</v>
      </c>
      <c r="E1" s="51"/>
    </row>
    <row r="2" spans="1:22" ht="16.5" customHeight="1">
      <c r="D2" s="9"/>
      <c r="E2" s="10"/>
      <c r="F2" s="10"/>
    </row>
    <row r="3" spans="1:22">
      <c r="A3" s="124" t="s">
        <v>253</v>
      </c>
      <c r="B3" s="124"/>
      <c r="C3" s="124"/>
      <c r="D3" s="124"/>
      <c r="E3" s="124"/>
      <c r="F3" s="124"/>
    </row>
    <row r="4" spans="1:22" ht="48.75" customHeight="1">
      <c r="A4" s="125" t="s">
        <v>264</v>
      </c>
      <c r="B4" s="125"/>
      <c r="C4" s="125"/>
      <c r="D4" s="125"/>
      <c r="E4" s="125"/>
      <c r="F4" s="125"/>
      <c r="G4" s="7"/>
      <c r="H4" s="7"/>
      <c r="I4" s="7"/>
      <c r="J4" s="7"/>
      <c r="K4" s="7"/>
      <c r="L4" s="7"/>
      <c r="M4" s="7"/>
      <c r="N4" s="7"/>
      <c r="O4" s="7"/>
      <c r="P4" s="7"/>
      <c r="Q4" s="7"/>
      <c r="R4" s="7"/>
      <c r="S4" s="7"/>
      <c r="T4" s="7"/>
      <c r="U4" s="7"/>
      <c r="V4" s="7"/>
    </row>
    <row r="5" spans="1:22" ht="19.5" customHeight="1">
      <c r="A5" s="88"/>
      <c r="B5" s="88"/>
      <c r="C5" s="88"/>
      <c r="D5" s="88"/>
      <c r="E5" s="88"/>
      <c r="F5" s="88"/>
      <c r="G5" s="7"/>
      <c r="H5" s="7"/>
      <c r="I5" s="7"/>
      <c r="J5" s="7"/>
      <c r="K5" s="7"/>
      <c r="L5" s="7"/>
      <c r="M5" s="7"/>
      <c r="N5" s="7"/>
      <c r="O5" s="7"/>
      <c r="P5" s="7"/>
      <c r="Q5" s="7"/>
      <c r="R5" s="7"/>
      <c r="S5" s="7"/>
      <c r="T5" s="7"/>
      <c r="U5" s="7"/>
      <c r="V5" s="7"/>
    </row>
    <row r="6" spans="1:22" ht="21.75" customHeight="1">
      <c r="A6" s="126" t="s">
        <v>254</v>
      </c>
      <c r="B6" s="126"/>
      <c r="C6" s="126"/>
      <c r="D6" s="126"/>
      <c r="E6" s="126"/>
      <c r="F6" s="126"/>
      <c r="G6" s="7"/>
      <c r="H6" s="7"/>
      <c r="I6" s="7"/>
      <c r="J6" s="7"/>
      <c r="K6" s="7"/>
      <c r="L6" s="7"/>
      <c r="M6" s="7"/>
      <c r="N6" s="7"/>
      <c r="O6" s="7"/>
      <c r="P6" s="7"/>
      <c r="Q6" s="7"/>
      <c r="R6" s="7"/>
      <c r="S6" s="7"/>
      <c r="T6" s="7"/>
      <c r="U6" s="7"/>
      <c r="V6" s="7"/>
    </row>
    <row r="7" spans="1:22" ht="39" customHeight="1">
      <c r="A7" s="126" t="s">
        <v>265</v>
      </c>
      <c r="B7" s="126"/>
      <c r="C7" s="126"/>
      <c r="D7" s="126"/>
      <c r="E7" s="126"/>
      <c r="F7" s="126"/>
      <c r="G7" s="7"/>
      <c r="H7" s="7"/>
      <c r="I7" s="7"/>
      <c r="J7" s="7"/>
      <c r="K7" s="7"/>
      <c r="L7" s="7"/>
      <c r="M7" s="7"/>
      <c r="N7" s="7"/>
      <c r="O7" s="7"/>
      <c r="P7" s="7"/>
      <c r="Q7" s="7"/>
      <c r="R7" s="7"/>
      <c r="S7" s="7"/>
      <c r="T7" s="7"/>
      <c r="U7" s="7"/>
      <c r="V7" s="7"/>
    </row>
    <row r="8" spans="1:22" ht="21" customHeight="1">
      <c r="A8" s="92"/>
      <c r="B8" s="127" t="s">
        <v>244</v>
      </c>
      <c r="C8" s="126"/>
      <c r="D8" s="126"/>
      <c r="E8" s="126"/>
      <c r="F8" s="126"/>
      <c r="G8" s="7"/>
      <c r="H8" s="7"/>
      <c r="I8" s="7"/>
      <c r="J8" s="7"/>
      <c r="K8" s="7"/>
      <c r="L8" s="7"/>
      <c r="M8" s="7"/>
      <c r="N8" s="7"/>
      <c r="O8" s="7"/>
      <c r="P8" s="7"/>
      <c r="Q8" s="7"/>
      <c r="R8" s="7"/>
      <c r="S8" s="7"/>
      <c r="T8" s="7"/>
      <c r="U8" s="7"/>
      <c r="V8" s="7"/>
    </row>
    <row r="9" spans="1:22" ht="27.75" customHeight="1">
      <c r="A9" s="93"/>
      <c r="B9" s="127" t="s">
        <v>257</v>
      </c>
      <c r="C9" s="128"/>
      <c r="D9" s="128"/>
      <c r="E9" s="128"/>
      <c r="F9" s="128"/>
      <c r="G9" s="7"/>
      <c r="H9" s="7"/>
      <c r="I9" s="7"/>
      <c r="J9" s="7"/>
      <c r="K9" s="7"/>
      <c r="L9" s="7"/>
      <c r="M9" s="7"/>
      <c r="N9" s="7"/>
      <c r="O9" s="7"/>
      <c r="P9" s="7"/>
      <c r="Q9" s="7"/>
      <c r="R9" s="7"/>
      <c r="S9" s="7"/>
      <c r="T9" s="7"/>
      <c r="U9" s="7"/>
      <c r="V9" s="7"/>
    </row>
    <row r="10" spans="1:22" ht="23.25" customHeight="1">
      <c r="A10" s="94"/>
      <c r="B10" s="127" t="s">
        <v>258</v>
      </c>
      <c r="C10" s="126"/>
      <c r="D10" s="126"/>
      <c r="E10" s="126"/>
      <c r="F10" s="126"/>
      <c r="G10" s="7"/>
      <c r="H10" s="7"/>
      <c r="I10" s="7"/>
      <c r="J10" s="7"/>
      <c r="K10" s="7"/>
      <c r="L10" s="7"/>
      <c r="M10" s="7"/>
      <c r="N10" s="7"/>
      <c r="O10" s="7"/>
      <c r="P10" s="7"/>
      <c r="Q10" s="7"/>
      <c r="R10" s="7"/>
      <c r="S10" s="7"/>
      <c r="T10" s="7"/>
      <c r="U10" s="7"/>
      <c r="V10" s="7"/>
    </row>
    <row r="11" spans="1:22" ht="19.5" customHeight="1">
      <c r="A11" s="95"/>
      <c r="B11" s="127" t="s">
        <v>259</v>
      </c>
      <c r="C11" s="126"/>
      <c r="D11" s="126"/>
      <c r="E11" s="126"/>
      <c r="F11" s="126"/>
      <c r="G11" s="7"/>
      <c r="H11" s="7"/>
      <c r="I11" s="7"/>
      <c r="J11" s="7"/>
      <c r="K11" s="7"/>
      <c r="L11" s="7"/>
      <c r="M11" s="7"/>
      <c r="N11" s="7"/>
      <c r="O11" s="7"/>
      <c r="P11" s="7"/>
      <c r="Q11" s="7"/>
      <c r="R11" s="7"/>
      <c r="S11" s="7"/>
      <c r="T11" s="7"/>
      <c r="U11" s="7"/>
      <c r="V11" s="7"/>
    </row>
    <row r="12" spans="1:22" ht="21.75" customHeight="1" thickBot="1">
      <c r="A12" s="65"/>
      <c r="B12" s="65"/>
      <c r="C12" s="65"/>
      <c r="D12" s="65"/>
      <c r="E12" s="65"/>
      <c r="F12" s="65"/>
      <c r="G12" s="7"/>
      <c r="H12" s="7"/>
      <c r="I12" s="7"/>
      <c r="J12" s="7"/>
      <c r="K12" s="7"/>
      <c r="L12" s="7"/>
      <c r="M12" s="7"/>
      <c r="N12" s="7"/>
      <c r="O12" s="7"/>
      <c r="P12" s="7"/>
      <c r="Q12" s="7"/>
      <c r="R12" s="7"/>
      <c r="S12" s="7"/>
      <c r="T12" s="7"/>
      <c r="U12" s="7"/>
      <c r="V12" s="7"/>
    </row>
    <row r="13" spans="1:22" ht="51.75" customHeight="1" thickBot="1">
      <c r="A13" s="83" t="s">
        <v>0</v>
      </c>
      <c r="B13" s="84" t="s">
        <v>72</v>
      </c>
      <c r="C13" s="84" t="s">
        <v>1</v>
      </c>
      <c r="D13" s="84" t="s">
        <v>2</v>
      </c>
      <c r="E13" s="85" t="s">
        <v>262</v>
      </c>
      <c r="F13" s="90" t="s">
        <v>263</v>
      </c>
    </row>
    <row r="14" spans="1:22">
      <c r="A14" s="118" t="s">
        <v>255</v>
      </c>
      <c r="B14" s="119"/>
      <c r="C14" s="119"/>
      <c r="D14" s="119"/>
      <c r="E14" s="119"/>
      <c r="F14" s="11">
        <f>F15</f>
        <v>0</v>
      </c>
      <c r="G14" s="75"/>
      <c r="H14" s="75"/>
      <c r="I14" s="75"/>
      <c r="J14" s="75"/>
      <c r="K14" s="75"/>
      <c r="L14" s="75"/>
    </row>
    <row r="15" spans="1:22" ht="16.5" thickBot="1">
      <c r="A15" s="76" t="s">
        <v>242</v>
      </c>
      <c r="B15" s="72" t="s">
        <v>139</v>
      </c>
      <c r="C15" s="73" t="s">
        <v>138</v>
      </c>
      <c r="D15" s="73">
        <v>11</v>
      </c>
      <c r="E15" s="105">
        <v>0</v>
      </c>
      <c r="F15" s="74">
        <f>D15*E15</f>
        <v>0</v>
      </c>
      <c r="G15" s="75"/>
      <c r="H15" s="75"/>
      <c r="I15" s="75"/>
      <c r="J15" s="75"/>
      <c r="K15" s="75"/>
      <c r="L15" s="75"/>
    </row>
    <row r="16" spans="1:22">
      <c r="A16" s="120" t="s">
        <v>256</v>
      </c>
      <c r="B16" s="121"/>
      <c r="C16" s="121"/>
      <c r="D16" s="121"/>
      <c r="E16" s="121"/>
      <c r="F16" s="96">
        <f>F17</f>
        <v>0</v>
      </c>
      <c r="G16" s="75"/>
      <c r="H16" s="75"/>
      <c r="I16" s="75"/>
      <c r="J16" s="75"/>
      <c r="K16" s="75"/>
      <c r="L16" s="75"/>
    </row>
    <row r="17" spans="1:12" ht="16.5" thickBot="1">
      <c r="A17" s="71" t="s">
        <v>251</v>
      </c>
      <c r="B17" s="72" t="s">
        <v>140</v>
      </c>
      <c r="C17" s="73" t="s">
        <v>78</v>
      </c>
      <c r="D17" s="109">
        <f>D15*87/30.4</f>
        <v>31.48026315789474</v>
      </c>
      <c r="E17" s="105">
        <v>0</v>
      </c>
      <c r="F17" s="74">
        <f>D17*E17</f>
        <v>0</v>
      </c>
      <c r="G17" s="75"/>
      <c r="H17" s="75"/>
      <c r="I17" s="75"/>
      <c r="J17" s="75"/>
      <c r="K17" s="75"/>
      <c r="L17" s="75"/>
    </row>
    <row r="18" spans="1:12">
      <c r="A18" s="122" t="s">
        <v>131</v>
      </c>
      <c r="B18" s="123"/>
      <c r="C18" s="123"/>
      <c r="D18" s="123"/>
      <c r="E18" s="123"/>
      <c r="F18" s="12">
        <f>SUM(F19:F60)</f>
        <v>0</v>
      </c>
      <c r="G18" s="75"/>
      <c r="H18" s="75"/>
      <c r="I18" s="75"/>
      <c r="J18" s="75"/>
      <c r="K18" s="75"/>
      <c r="L18" s="75"/>
    </row>
    <row r="19" spans="1:12" s="4" customFormat="1">
      <c r="A19" s="13" t="s">
        <v>69</v>
      </c>
      <c r="B19" s="14" t="s">
        <v>11</v>
      </c>
      <c r="C19" s="15" t="s">
        <v>3</v>
      </c>
      <c r="D19" s="15">
        <v>1</v>
      </c>
      <c r="E19" s="52">
        <v>0</v>
      </c>
      <c r="F19" s="16">
        <f>D19*E19</f>
        <v>0</v>
      </c>
      <c r="G19" s="79"/>
      <c r="H19" s="79"/>
      <c r="I19" s="79"/>
      <c r="J19" s="79"/>
      <c r="K19" s="79"/>
      <c r="L19" s="79"/>
    </row>
    <row r="20" spans="1:12" s="4" customFormat="1">
      <c r="A20" s="13" t="s">
        <v>110</v>
      </c>
      <c r="B20" s="14" t="s">
        <v>12</v>
      </c>
      <c r="C20" s="15" t="s">
        <v>3</v>
      </c>
      <c r="D20" s="15">
        <v>1</v>
      </c>
      <c r="E20" s="52">
        <v>0</v>
      </c>
      <c r="F20" s="16">
        <f t="shared" ref="F20:F60" si="0">D20*E20</f>
        <v>0</v>
      </c>
      <c r="G20" s="79"/>
      <c r="H20" s="79"/>
      <c r="I20" s="79"/>
      <c r="J20" s="79"/>
      <c r="K20" s="79"/>
      <c r="L20" s="79"/>
    </row>
    <row r="21" spans="1:12" s="4" customFormat="1">
      <c r="A21" s="13" t="s">
        <v>85</v>
      </c>
      <c r="B21" s="53" t="s">
        <v>13</v>
      </c>
      <c r="C21" s="15" t="s">
        <v>3</v>
      </c>
      <c r="D21" s="15">
        <v>1</v>
      </c>
      <c r="E21" s="52">
        <v>0</v>
      </c>
      <c r="F21" s="16">
        <f t="shared" si="0"/>
        <v>0</v>
      </c>
      <c r="G21" s="79"/>
      <c r="H21" s="79"/>
      <c r="I21" s="79"/>
      <c r="J21" s="79"/>
      <c r="K21" s="79"/>
      <c r="L21" s="79"/>
    </row>
    <row r="22" spans="1:12" s="4" customFormat="1">
      <c r="A22" s="13" t="s">
        <v>111</v>
      </c>
      <c r="B22" s="53" t="s">
        <v>141</v>
      </c>
      <c r="C22" s="15" t="s">
        <v>3</v>
      </c>
      <c r="D22" s="15">
        <v>1</v>
      </c>
      <c r="E22" s="52">
        <v>0</v>
      </c>
      <c r="F22" s="16">
        <f t="shared" si="0"/>
        <v>0</v>
      </c>
      <c r="G22" s="79"/>
      <c r="H22" s="79"/>
      <c r="I22" s="79"/>
      <c r="J22" s="79"/>
      <c r="K22" s="79"/>
      <c r="L22" s="79"/>
    </row>
    <row r="23" spans="1:12" s="4" customFormat="1">
      <c r="A23" s="13" t="s">
        <v>86</v>
      </c>
      <c r="B23" s="54" t="s">
        <v>5</v>
      </c>
      <c r="C23" s="15" t="s">
        <v>3</v>
      </c>
      <c r="D23" s="15">
        <v>1</v>
      </c>
      <c r="E23" s="52">
        <v>0</v>
      </c>
      <c r="F23" s="16">
        <f t="shared" si="0"/>
        <v>0</v>
      </c>
      <c r="G23" s="79"/>
      <c r="H23" s="79"/>
      <c r="I23" s="79"/>
      <c r="J23" s="79"/>
      <c r="K23" s="79"/>
      <c r="L23" s="79"/>
    </row>
    <row r="24" spans="1:12" s="4" customFormat="1">
      <c r="A24" s="13" t="s">
        <v>112</v>
      </c>
      <c r="B24" s="54" t="s">
        <v>14</v>
      </c>
      <c r="C24" s="15" t="s">
        <v>3</v>
      </c>
      <c r="D24" s="15">
        <v>1</v>
      </c>
      <c r="E24" s="52">
        <v>0</v>
      </c>
      <c r="F24" s="16">
        <f t="shared" si="0"/>
        <v>0</v>
      </c>
      <c r="G24" s="79"/>
      <c r="H24" s="79"/>
      <c r="I24" s="79"/>
      <c r="J24" s="79"/>
      <c r="K24" s="79"/>
      <c r="L24" s="79"/>
    </row>
    <row r="25" spans="1:12" s="4" customFormat="1">
      <c r="A25" s="13" t="s">
        <v>87</v>
      </c>
      <c r="B25" s="55" t="s">
        <v>15</v>
      </c>
      <c r="C25" s="15" t="s">
        <v>3</v>
      </c>
      <c r="D25" s="15">
        <v>1</v>
      </c>
      <c r="E25" s="52">
        <v>0</v>
      </c>
      <c r="F25" s="16">
        <f t="shared" si="0"/>
        <v>0</v>
      </c>
      <c r="G25" s="79"/>
      <c r="H25" s="79"/>
      <c r="I25" s="79"/>
      <c r="J25" s="79"/>
      <c r="K25" s="79"/>
      <c r="L25" s="79"/>
    </row>
    <row r="26" spans="1:12" s="4" customFormat="1">
      <c r="A26" s="13" t="s">
        <v>113</v>
      </c>
      <c r="B26" s="54" t="s">
        <v>6</v>
      </c>
      <c r="C26" s="15" t="s">
        <v>3</v>
      </c>
      <c r="D26" s="15">
        <v>1</v>
      </c>
      <c r="E26" s="52">
        <v>0</v>
      </c>
      <c r="F26" s="16">
        <f t="shared" si="0"/>
        <v>0</v>
      </c>
      <c r="G26" s="79"/>
      <c r="H26" s="79"/>
      <c r="I26" s="79"/>
      <c r="J26" s="79"/>
      <c r="K26" s="79"/>
      <c r="L26" s="79"/>
    </row>
    <row r="27" spans="1:12" s="4" customFormat="1">
      <c r="A27" s="13" t="s">
        <v>88</v>
      </c>
      <c r="B27" s="54" t="s">
        <v>49</v>
      </c>
      <c r="C27" s="15" t="s">
        <v>3</v>
      </c>
      <c r="D27" s="15">
        <v>1</v>
      </c>
      <c r="E27" s="52">
        <v>0</v>
      </c>
      <c r="F27" s="16">
        <f t="shared" si="0"/>
        <v>0</v>
      </c>
      <c r="G27" s="79"/>
      <c r="H27" s="79"/>
      <c r="I27" s="79"/>
      <c r="J27" s="79"/>
      <c r="K27" s="79"/>
      <c r="L27" s="79"/>
    </row>
    <row r="28" spans="1:12" s="4" customFormat="1">
      <c r="A28" s="13" t="s">
        <v>114</v>
      </c>
      <c r="B28" s="55" t="s">
        <v>50</v>
      </c>
      <c r="C28" s="15" t="s">
        <v>3</v>
      </c>
      <c r="D28" s="15">
        <v>1</v>
      </c>
      <c r="E28" s="52">
        <v>0</v>
      </c>
      <c r="F28" s="16">
        <f t="shared" si="0"/>
        <v>0</v>
      </c>
      <c r="G28" s="79"/>
      <c r="H28" s="79"/>
      <c r="I28" s="79"/>
      <c r="J28" s="79"/>
      <c r="K28" s="79"/>
      <c r="L28" s="79"/>
    </row>
    <row r="29" spans="1:12" s="4" customFormat="1">
      <c r="A29" s="13" t="s">
        <v>89</v>
      </c>
      <c r="B29" s="54" t="s">
        <v>16</v>
      </c>
      <c r="C29" s="15" t="s">
        <v>3</v>
      </c>
      <c r="D29" s="15">
        <v>1</v>
      </c>
      <c r="E29" s="52">
        <v>0</v>
      </c>
      <c r="F29" s="16">
        <f t="shared" si="0"/>
        <v>0</v>
      </c>
      <c r="G29" s="79"/>
      <c r="H29" s="79"/>
      <c r="I29" s="79"/>
      <c r="J29" s="79"/>
      <c r="K29" s="79"/>
      <c r="L29" s="79"/>
    </row>
    <row r="30" spans="1:12" s="4" customFormat="1">
      <c r="A30" s="13" t="s">
        <v>115</v>
      </c>
      <c r="B30" s="55" t="s">
        <v>17</v>
      </c>
      <c r="C30" s="15" t="s">
        <v>3</v>
      </c>
      <c r="D30" s="15">
        <v>1</v>
      </c>
      <c r="E30" s="52">
        <v>0</v>
      </c>
      <c r="F30" s="16">
        <f t="shared" si="0"/>
        <v>0</v>
      </c>
      <c r="G30" s="79"/>
      <c r="H30" s="79"/>
      <c r="I30" s="79"/>
      <c r="J30" s="79"/>
      <c r="K30" s="79"/>
      <c r="L30" s="79"/>
    </row>
    <row r="31" spans="1:12" s="4" customFormat="1">
      <c r="A31" s="13" t="s">
        <v>90</v>
      </c>
      <c r="B31" s="55" t="s">
        <v>18</v>
      </c>
      <c r="C31" s="15" t="s">
        <v>3</v>
      </c>
      <c r="D31" s="15">
        <v>1</v>
      </c>
      <c r="E31" s="52">
        <v>0</v>
      </c>
      <c r="F31" s="16">
        <f t="shared" si="0"/>
        <v>0</v>
      </c>
      <c r="G31" s="79"/>
      <c r="H31" s="79"/>
      <c r="I31" s="79"/>
      <c r="J31" s="79"/>
      <c r="K31" s="79"/>
      <c r="L31" s="79"/>
    </row>
    <row r="32" spans="1:12" s="4" customFormat="1">
      <c r="A32" s="13" t="s">
        <v>116</v>
      </c>
      <c r="B32" s="55" t="s">
        <v>51</v>
      </c>
      <c r="C32" s="15" t="s">
        <v>3</v>
      </c>
      <c r="D32" s="15">
        <v>1</v>
      </c>
      <c r="E32" s="52">
        <v>0</v>
      </c>
      <c r="F32" s="16">
        <f t="shared" si="0"/>
        <v>0</v>
      </c>
      <c r="G32" s="79"/>
      <c r="H32" s="79"/>
      <c r="I32" s="79"/>
      <c r="J32" s="79"/>
      <c r="K32" s="79"/>
      <c r="L32" s="79"/>
    </row>
    <row r="33" spans="1:40" s="4" customFormat="1">
      <c r="A33" s="13" t="s">
        <v>91</v>
      </c>
      <c r="B33" s="54" t="s">
        <v>19</v>
      </c>
      <c r="C33" s="15" t="s">
        <v>3</v>
      </c>
      <c r="D33" s="15">
        <v>1</v>
      </c>
      <c r="E33" s="52">
        <v>0</v>
      </c>
      <c r="F33" s="16">
        <f t="shared" si="0"/>
        <v>0</v>
      </c>
      <c r="G33" s="79"/>
      <c r="H33" s="79"/>
      <c r="I33" s="79"/>
      <c r="J33" s="79"/>
      <c r="K33" s="79"/>
      <c r="L33" s="79"/>
    </row>
    <row r="34" spans="1:40" s="4" customFormat="1">
      <c r="A34" s="13" t="s">
        <v>117</v>
      </c>
      <c r="B34" s="55" t="s">
        <v>20</v>
      </c>
      <c r="C34" s="15" t="s">
        <v>3</v>
      </c>
      <c r="D34" s="15">
        <v>1</v>
      </c>
      <c r="E34" s="52">
        <v>0</v>
      </c>
      <c r="F34" s="16">
        <f t="shared" si="0"/>
        <v>0</v>
      </c>
      <c r="G34" s="79"/>
      <c r="H34" s="79"/>
      <c r="I34" s="79"/>
      <c r="J34" s="79"/>
      <c r="K34" s="79"/>
      <c r="L34" s="79"/>
    </row>
    <row r="35" spans="1:40" s="4" customFormat="1">
      <c r="A35" s="13" t="s">
        <v>92</v>
      </c>
      <c r="B35" s="55" t="s">
        <v>52</v>
      </c>
      <c r="C35" s="15" t="s">
        <v>3</v>
      </c>
      <c r="D35" s="15">
        <v>1</v>
      </c>
      <c r="E35" s="52">
        <v>0</v>
      </c>
      <c r="F35" s="16">
        <f t="shared" si="0"/>
        <v>0</v>
      </c>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row>
    <row r="36" spans="1:40" s="4" customFormat="1">
      <c r="A36" s="13" t="s">
        <v>118</v>
      </c>
      <c r="B36" s="54" t="s">
        <v>21</v>
      </c>
      <c r="C36" s="15" t="s">
        <v>3</v>
      </c>
      <c r="D36" s="15">
        <v>1</v>
      </c>
      <c r="E36" s="52">
        <v>0</v>
      </c>
      <c r="F36" s="16">
        <f t="shared" si="0"/>
        <v>0</v>
      </c>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row>
    <row r="37" spans="1:40" s="4" customFormat="1">
      <c r="A37" s="13" t="s">
        <v>93</v>
      </c>
      <c r="B37" s="54" t="s">
        <v>22</v>
      </c>
      <c r="C37" s="15" t="s">
        <v>3</v>
      </c>
      <c r="D37" s="15">
        <v>1</v>
      </c>
      <c r="E37" s="52">
        <v>0</v>
      </c>
      <c r="F37" s="16">
        <f t="shared" si="0"/>
        <v>0</v>
      </c>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row>
    <row r="38" spans="1:40" s="4" customFormat="1">
      <c r="A38" s="13" t="s">
        <v>119</v>
      </c>
      <c r="B38" s="56" t="s">
        <v>23</v>
      </c>
      <c r="C38" s="15" t="s">
        <v>3</v>
      </c>
      <c r="D38" s="15">
        <v>1</v>
      </c>
      <c r="E38" s="52">
        <v>0</v>
      </c>
      <c r="F38" s="16">
        <f t="shared" si="0"/>
        <v>0</v>
      </c>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row>
    <row r="39" spans="1:40" s="4" customFormat="1">
      <c r="A39" s="13" t="s">
        <v>94</v>
      </c>
      <c r="B39" s="56" t="s">
        <v>24</v>
      </c>
      <c r="C39" s="15" t="s">
        <v>3</v>
      </c>
      <c r="D39" s="15">
        <v>1</v>
      </c>
      <c r="E39" s="52">
        <v>0</v>
      </c>
      <c r="F39" s="16">
        <f t="shared" si="0"/>
        <v>0</v>
      </c>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79"/>
      <c r="AK39" s="79"/>
      <c r="AL39" s="79"/>
      <c r="AM39" s="79"/>
      <c r="AN39" s="79"/>
    </row>
    <row r="40" spans="1:40" s="5" customFormat="1">
      <c r="A40" s="13" t="s">
        <v>120</v>
      </c>
      <c r="B40" s="56" t="s">
        <v>25</v>
      </c>
      <c r="C40" s="15" t="s">
        <v>3</v>
      </c>
      <c r="D40" s="15">
        <v>1</v>
      </c>
      <c r="E40" s="52">
        <v>0</v>
      </c>
      <c r="F40" s="16">
        <f t="shared" si="0"/>
        <v>0</v>
      </c>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79"/>
      <c r="AK40" s="79"/>
      <c r="AL40" s="79"/>
      <c r="AM40" s="79"/>
      <c r="AN40" s="79"/>
    </row>
    <row r="41" spans="1:40" s="5" customFormat="1">
      <c r="A41" s="13" t="s">
        <v>95</v>
      </c>
      <c r="B41" s="57" t="s">
        <v>71</v>
      </c>
      <c r="C41" s="15" t="s">
        <v>3</v>
      </c>
      <c r="D41" s="15">
        <v>1</v>
      </c>
      <c r="E41" s="52">
        <v>0</v>
      </c>
      <c r="F41" s="16">
        <f t="shared" si="0"/>
        <v>0</v>
      </c>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row>
    <row r="42" spans="1:40" s="5" customFormat="1">
      <c r="A42" s="13" t="s">
        <v>121</v>
      </c>
      <c r="B42" s="57" t="s">
        <v>64</v>
      </c>
      <c r="C42" s="15" t="s">
        <v>3</v>
      </c>
      <c r="D42" s="15">
        <v>1</v>
      </c>
      <c r="E42" s="52">
        <v>0</v>
      </c>
      <c r="F42" s="16">
        <f t="shared" si="0"/>
        <v>0</v>
      </c>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row>
    <row r="43" spans="1:40" s="5" customFormat="1">
      <c r="A43" s="13" t="s">
        <v>96</v>
      </c>
      <c r="B43" s="56" t="s">
        <v>26</v>
      </c>
      <c r="C43" s="15" t="s">
        <v>3</v>
      </c>
      <c r="D43" s="15">
        <v>1</v>
      </c>
      <c r="E43" s="52">
        <v>0</v>
      </c>
      <c r="F43" s="16">
        <f t="shared" si="0"/>
        <v>0</v>
      </c>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row>
    <row r="44" spans="1:40" s="5" customFormat="1">
      <c r="A44" s="13" t="s">
        <v>122</v>
      </c>
      <c r="B44" s="56" t="s">
        <v>27</v>
      </c>
      <c r="C44" s="15" t="s">
        <v>3</v>
      </c>
      <c r="D44" s="15">
        <v>1</v>
      </c>
      <c r="E44" s="52">
        <v>0</v>
      </c>
      <c r="F44" s="16">
        <f t="shared" si="0"/>
        <v>0</v>
      </c>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row>
    <row r="45" spans="1:40" s="5" customFormat="1">
      <c r="A45" s="13" t="s">
        <v>97</v>
      </c>
      <c r="B45" s="56" t="s">
        <v>28</v>
      </c>
      <c r="C45" s="15" t="s">
        <v>3</v>
      </c>
      <c r="D45" s="15">
        <v>1</v>
      </c>
      <c r="E45" s="52">
        <v>0</v>
      </c>
      <c r="F45" s="16">
        <f t="shared" si="0"/>
        <v>0</v>
      </c>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row>
    <row r="46" spans="1:40" s="5" customFormat="1">
      <c r="A46" s="13" t="s">
        <v>123</v>
      </c>
      <c r="B46" s="56" t="s">
        <v>29</v>
      </c>
      <c r="C46" s="15" t="s">
        <v>3</v>
      </c>
      <c r="D46" s="15">
        <v>1</v>
      </c>
      <c r="E46" s="52">
        <v>0</v>
      </c>
      <c r="F46" s="16">
        <f t="shared" si="0"/>
        <v>0</v>
      </c>
      <c r="G46" s="79"/>
      <c r="H46" s="79"/>
      <c r="I46" s="79"/>
      <c r="J46" s="79"/>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79"/>
      <c r="AL46" s="79"/>
      <c r="AM46" s="79"/>
      <c r="AN46" s="79"/>
    </row>
    <row r="47" spans="1:40" s="5" customFormat="1">
      <c r="A47" s="13" t="s">
        <v>98</v>
      </c>
      <c r="B47" s="56" t="s">
        <v>142</v>
      </c>
      <c r="C47" s="15" t="s">
        <v>3</v>
      </c>
      <c r="D47" s="15">
        <v>1</v>
      </c>
      <c r="E47" s="52">
        <v>0</v>
      </c>
      <c r="F47" s="16">
        <f t="shared" si="0"/>
        <v>0</v>
      </c>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row>
    <row r="48" spans="1:40" s="5" customFormat="1">
      <c r="A48" s="13" t="s">
        <v>124</v>
      </c>
      <c r="B48" s="56" t="s">
        <v>30</v>
      </c>
      <c r="C48" s="15" t="s">
        <v>3</v>
      </c>
      <c r="D48" s="15">
        <v>1</v>
      </c>
      <c r="E48" s="52">
        <v>0</v>
      </c>
      <c r="F48" s="16">
        <f t="shared" si="0"/>
        <v>0</v>
      </c>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79"/>
      <c r="AN48" s="79"/>
    </row>
    <row r="49" spans="1:40" s="5" customFormat="1">
      <c r="A49" s="13" t="s">
        <v>99</v>
      </c>
      <c r="B49" s="56" t="s">
        <v>79</v>
      </c>
      <c r="C49" s="15" t="s">
        <v>3</v>
      </c>
      <c r="D49" s="15">
        <v>1</v>
      </c>
      <c r="E49" s="52">
        <v>0</v>
      </c>
      <c r="F49" s="16">
        <f t="shared" si="0"/>
        <v>0</v>
      </c>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c r="AL49" s="79"/>
      <c r="AM49" s="79"/>
      <c r="AN49" s="79"/>
    </row>
    <row r="50" spans="1:40" s="5" customFormat="1">
      <c r="A50" s="13" t="s">
        <v>125</v>
      </c>
      <c r="B50" s="56" t="s">
        <v>80</v>
      </c>
      <c r="C50" s="15" t="s">
        <v>3</v>
      </c>
      <c r="D50" s="15">
        <v>1</v>
      </c>
      <c r="E50" s="52">
        <v>0</v>
      </c>
      <c r="F50" s="16">
        <f t="shared" si="0"/>
        <v>0</v>
      </c>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row>
    <row r="51" spans="1:40" s="5" customFormat="1">
      <c r="A51" s="13" t="s">
        <v>100</v>
      </c>
      <c r="B51" s="58" t="s">
        <v>53</v>
      </c>
      <c r="C51" s="15" t="s">
        <v>3</v>
      </c>
      <c r="D51" s="15">
        <v>1</v>
      </c>
      <c r="E51" s="52">
        <v>0</v>
      </c>
      <c r="F51" s="16">
        <f t="shared" si="0"/>
        <v>0</v>
      </c>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9"/>
      <c r="AN51" s="79"/>
    </row>
    <row r="52" spans="1:40" s="5" customFormat="1">
      <c r="A52" s="13" t="s">
        <v>126</v>
      </c>
      <c r="B52" s="56" t="s">
        <v>31</v>
      </c>
      <c r="C52" s="15" t="s">
        <v>3</v>
      </c>
      <c r="D52" s="15">
        <v>1</v>
      </c>
      <c r="E52" s="52">
        <v>0</v>
      </c>
      <c r="F52" s="16">
        <f t="shared" si="0"/>
        <v>0</v>
      </c>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row>
    <row r="53" spans="1:40" s="5" customFormat="1">
      <c r="A53" s="13" t="s">
        <v>148</v>
      </c>
      <c r="B53" s="70" t="s">
        <v>143</v>
      </c>
      <c r="C53" s="15" t="s">
        <v>3</v>
      </c>
      <c r="D53" s="15">
        <v>1</v>
      </c>
      <c r="E53" s="52">
        <v>0</v>
      </c>
      <c r="F53" s="16">
        <f t="shared" si="0"/>
        <v>0</v>
      </c>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row>
    <row r="54" spans="1:40" s="5" customFormat="1">
      <c r="A54" s="13" t="s">
        <v>149</v>
      </c>
      <c r="B54" s="56" t="s">
        <v>144</v>
      </c>
      <c r="C54" s="15" t="s">
        <v>3</v>
      </c>
      <c r="D54" s="15">
        <v>1</v>
      </c>
      <c r="E54" s="52">
        <v>0</v>
      </c>
      <c r="F54" s="16">
        <f t="shared" si="0"/>
        <v>0</v>
      </c>
      <c r="G54" s="79"/>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79"/>
      <c r="AI54" s="79"/>
      <c r="AJ54" s="79"/>
      <c r="AK54" s="79"/>
      <c r="AL54" s="79"/>
      <c r="AM54" s="79"/>
      <c r="AN54" s="79"/>
    </row>
    <row r="55" spans="1:40" s="5" customFormat="1">
      <c r="A55" s="13" t="s">
        <v>150</v>
      </c>
      <c r="B55" s="56" t="s">
        <v>145</v>
      </c>
      <c r="C55" s="15" t="s">
        <v>3</v>
      </c>
      <c r="D55" s="15">
        <v>1</v>
      </c>
      <c r="E55" s="52">
        <v>0</v>
      </c>
      <c r="F55" s="16">
        <f t="shared" si="0"/>
        <v>0</v>
      </c>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79"/>
      <c r="AI55" s="79"/>
      <c r="AJ55" s="79"/>
      <c r="AK55" s="79"/>
      <c r="AL55" s="79"/>
      <c r="AM55" s="79"/>
      <c r="AN55" s="79"/>
    </row>
    <row r="56" spans="1:40" s="5" customFormat="1">
      <c r="A56" s="13" t="s">
        <v>151</v>
      </c>
      <c r="B56" s="56" t="s">
        <v>146</v>
      </c>
      <c r="C56" s="15" t="s">
        <v>3</v>
      </c>
      <c r="D56" s="15">
        <v>1</v>
      </c>
      <c r="E56" s="52">
        <v>0</v>
      </c>
      <c r="F56" s="16">
        <f t="shared" si="0"/>
        <v>0</v>
      </c>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79"/>
      <c r="AK56" s="79"/>
      <c r="AL56" s="79"/>
      <c r="AM56" s="79"/>
      <c r="AN56" s="79"/>
    </row>
    <row r="57" spans="1:40" s="5" customFormat="1">
      <c r="A57" s="13" t="s">
        <v>152</v>
      </c>
      <c r="B57" s="56" t="s">
        <v>147</v>
      </c>
      <c r="C57" s="15" t="s">
        <v>3</v>
      </c>
      <c r="D57" s="15">
        <v>1</v>
      </c>
      <c r="E57" s="52">
        <v>0</v>
      </c>
      <c r="F57" s="16">
        <f t="shared" si="0"/>
        <v>0</v>
      </c>
      <c r="G57" s="79"/>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9"/>
      <c r="AN57" s="79"/>
    </row>
    <row r="58" spans="1:40" s="5" customFormat="1">
      <c r="A58" s="13" t="s">
        <v>153</v>
      </c>
      <c r="B58" s="56" t="s">
        <v>232</v>
      </c>
      <c r="C58" s="15" t="s">
        <v>3</v>
      </c>
      <c r="D58" s="15">
        <v>1</v>
      </c>
      <c r="E58" s="52">
        <v>0</v>
      </c>
      <c r="F58" s="16">
        <f t="shared" ref="F58" si="1">D58*E58</f>
        <v>0</v>
      </c>
      <c r="G58" s="79"/>
      <c r="H58" s="79"/>
      <c r="I58" s="79"/>
      <c r="J58" s="79"/>
      <c r="K58" s="79"/>
      <c r="L58" s="79"/>
      <c r="M58" s="79"/>
      <c r="N58" s="79"/>
      <c r="O58" s="79"/>
      <c r="P58" s="79"/>
      <c r="Q58" s="79"/>
      <c r="R58" s="79"/>
      <c r="S58" s="79"/>
      <c r="T58" s="79"/>
      <c r="U58" s="79"/>
      <c r="V58" s="79"/>
      <c r="W58" s="79"/>
      <c r="X58" s="79"/>
      <c r="Y58" s="79"/>
      <c r="Z58" s="79"/>
      <c r="AA58" s="79"/>
      <c r="AB58" s="79"/>
      <c r="AC58" s="79"/>
      <c r="AD58" s="79"/>
      <c r="AE58" s="79"/>
      <c r="AF58" s="79"/>
      <c r="AG58" s="79"/>
      <c r="AH58" s="79"/>
      <c r="AI58" s="79"/>
      <c r="AJ58" s="79"/>
      <c r="AK58" s="79"/>
      <c r="AL58" s="79"/>
      <c r="AM58" s="79"/>
      <c r="AN58" s="79"/>
    </row>
    <row r="59" spans="1:40" s="5" customFormat="1">
      <c r="A59" s="13" t="s">
        <v>154</v>
      </c>
      <c r="B59" s="56" t="s">
        <v>73</v>
      </c>
      <c r="C59" s="15" t="s">
        <v>3</v>
      </c>
      <c r="D59" s="15">
        <v>1</v>
      </c>
      <c r="E59" s="52">
        <v>0</v>
      </c>
      <c r="F59" s="16">
        <f t="shared" si="0"/>
        <v>0</v>
      </c>
      <c r="G59" s="79"/>
      <c r="H59" s="79"/>
      <c r="I59" s="79"/>
      <c r="J59" s="79"/>
      <c r="K59" s="79"/>
      <c r="L59" s="79"/>
      <c r="M59" s="79"/>
      <c r="N59" s="79"/>
      <c r="O59" s="79"/>
      <c r="P59" s="79"/>
      <c r="Q59" s="79"/>
      <c r="R59" s="79"/>
      <c r="S59" s="79"/>
      <c r="T59" s="79"/>
      <c r="U59" s="79"/>
      <c r="V59" s="79"/>
      <c r="W59" s="79"/>
      <c r="X59" s="79"/>
      <c r="Y59" s="79"/>
      <c r="Z59" s="79"/>
      <c r="AA59" s="79"/>
      <c r="AB59" s="79"/>
      <c r="AC59" s="79"/>
      <c r="AD59" s="79"/>
      <c r="AE59" s="79"/>
      <c r="AF59" s="79"/>
      <c r="AG59" s="79"/>
      <c r="AH59" s="79"/>
      <c r="AI59" s="79"/>
      <c r="AJ59" s="79"/>
      <c r="AK59" s="79"/>
      <c r="AL59" s="79"/>
      <c r="AM59" s="79"/>
      <c r="AN59" s="79"/>
    </row>
    <row r="60" spans="1:40" s="2" customFormat="1" ht="32.25" thickBot="1">
      <c r="A60" s="17" t="s">
        <v>233</v>
      </c>
      <c r="B60" s="59" t="s">
        <v>54</v>
      </c>
      <c r="C60" s="18" t="s">
        <v>3</v>
      </c>
      <c r="D60" s="18">
        <v>1</v>
      </c>
      <c r="E60" s="106">
        <v>0</v>
      </c>
      <c r="F60" s="67">
        <f t="shared" si="0"/>
        <v>0</v>
      </c>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row>
    <row r="61" spans="1:40" s="2" customFormat="1">
      <c r="A61" s="112" t="s">
        <v>171</v>
      </c>
      <c r="B61" s="113"/>
      <c r="C61" s="113"/>
      <c r="D61" s="113"/>
      <c r="E61" s="113"/>
      <c r="F61" s="19">
        <f>F62+F66+F67</f>
        <v>0</v>
      </c>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row>
    <row r="62" spans="1:40" s="2" customFormat="1">
      <c r="A62" s="13" t="s">
        <v>102</v>
      </c>
      <c r="B62" s="20" t="s">
        <v>7</v>
      </c>
      <c r="C62" s="15" t="s">
        <v>8</v>
      </c>
      <c r="D62" s="64">
        <v>4290</v>
      </c>
      <c r="E62" s="52">
        <v>0</v>
      </c>
      <c r="F62" s="16">
        <f>D62*E62</f>
        <v>0</v>
      </c>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row>
    <row r="63" spans="1:40" s="2" customFormat="1">
      <c r="A63" s="13" t="s">
        <v>137</v>
      </c>
      <c r="B63" s="20" t="s">
        <v>55</v>
      </c>
      <c r="C63" s="15" t="s">
        <v>9</v>
      </c>
      <c r="D63" s="15" t="s">
        <v>130</v>
      </c>
      <c r="E63" s="52">
        <v>0</v>
      </c>
      <c r="F63" s="16" t="s">
        <v>130</v>
      </c>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row>
    <row r="64" spans="1:40" s="2" customFormat="1">
      <c r="A64" s="13" t="s">
        <v>172</v>
      </c>
      <c r="B64" s="20" t="s">
        <v>56</v>
      </c>
      <c r="C64" s="15" t="s">
        <v>9</v>
      </c>
      <c r="D64" s="15" t="s">
        <v>130</v>
      </c>
      <c r="E64" s="52">
        <v>0</v>
      </c>
      <c r="F64" s="16" t="s">
        <v>130</v>
      </c>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row>
    <row r="65" spans="1:40" s="2" customFormat="1">
      <c r="A65" s="13" t="s">
        <v>173</v>
      </c>
      <c r="B65" s="20" t="s">
        <v>57</v>
      </c>
      <c r="C65" s="15" t="s">
        <v>9</v>
      </c>
      <c r="D65" s="15" t="s">
        <v>130</v>
      </c>
      <c r="E65" s="52">
        <v>0</v>
      </c>
      <c r="F65" s="16" t="s">
        <v>130</v>
      </c>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row>
    <row r="66" spans="1:40" s="2" customFormat="1">
      <c r="A66" s="13" t="s">
        <v>174</v>
      </c>
      <c r="B66" s="20" t="s">
        <v>58</v>
      </c>
      <c r="C66" s="15" t="s">
        <v>9</v>
      </c>
      <c r="D66" s="108">
        <f>D62*221.55</f>
        <v>950449.5</v>
      </c>
      <c r="E66" s="52">
        <v>0</v>
      </c>
      <c r="F66" s="16">
        <f>D66*E66</f>
        <v>0</v>
      </c>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row>
    <row r="67" spans="1:40" s="2" customFormat="1" ht="16.5" thickBot="1">
      <c r="A67" s="17" t="s">
        <v>175</v>
      </c>
      <c r="B67" s="68" t="s">
        <v>10</v>
      </c>
      <c r="C67" s="18" t="s">
        <v>8</v>
      </c>
      <c r="D67" s="69">
        <v>4290</v>
      </c>
      <c r="E67" s="106">
        <v>0</v>
      </c>
      <c r="F67" s="67">
        <f>E67*D67</f>
        <v>0</v>
      </c>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row>
    <row r="68" spans="1:40" s="2" customFormat="1">
      <c r="A68" s="112" t="s">
        <v>249</v>
      </c>
      <c r="B68" s="113"/>
      <c r="C68" s="113"/>
      <c r="D68" s="113"/>
      <c r="E68" s="113"/>
      <c r="F68" s="19">
        <f>SUM(F69:F126)</f>
        <v>1150000</v>
      </c>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c r="AL68" s="80"/>
      <c r="AM68" s="80"/>
      <c r="AN68" s="80"/>
    </row>
    <row r="69" spans="1:40" s="6" customFormat="1">
      <c r="A69" s="86" t="s">
        <v>176</v>
      </c>
      <c r="B69" s="97" t="s">
        <v>81</v>
      </c>
      <c r="C69" s="63" t="s">
        <v>3</v>
      </c>
      <c r="D69" s="64">
        <v>1</v>
      </c>
      <c r="E69" s="52">
        <v>0</v>
      </c>
      <c r="F69" s="91">
        <f>D69*E69</f>
        <v>0</v>
      </c>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row>
    <row r="70" spans="1:40" s="6" customFormat="1" ht="31.5">
      <c r="A70" s="86" t="s">
        <v>177</v>
      </c>
      <c r="B70" s="61" t="s">
        <v>155</v>
      </c>
      <c r="C70" s="63" t="s">
        <v>3</v>
      </c>
      <c r="D70" s="64">
        <v>1</v>
      </c>
      <c r="E70" s="52">
        <v>0</v>
      </c>
      <c r="F70" s="91">
        <f t="shared" ref="F70:F126" si="2">D70*E70</f>
        <v>0</v>
      </c>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80"/>
      <c r="AN70" s="80"/>
    </row>
    <row r="71" spans="1:40" s="2" customFormat="1">
      <c r="A71" s="86" t="s">
        <v>178</v>
      </c>
      <c r="B71" s="55" t="s">
        <v>32</v>
      </c>
      <c r="C71" s="63" t="s">
        <v>3</v>
      </c>
      <c r="D71" s="64">
        <v>1</v>
      </c>
      <c r="E71" s="52">
        <v>0</v>
      </c>
      <c r="F71" s="91">
        <f t="shared" si="2"/>
        <v>0</v>
      </c>
      <c r="G71" s="80"/>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80"/>
      <c r="AI71" s="80"/>
      <c r="AJ71" s="80"/>
      <c r="AK71" s="80"/>
      <c r="AL71" s="80"/>
      <c r="AM71" s="80"/>
      <c r="AN71" s="80"/>
    </row>
    <row r="72" spans="1:40" s="2" customFormat="1">
      <c r="A72" s="86" t="s">
        <v>179</v>
      </c>
      <c r="B72" s="98" t="s">
        <v>45</v>
      </c>
      <c r="C72" s="63" t="s">
        <v>3</v>
      </c>
      <c r="D72" s="64">
        <v>1</v>
      </c>
      <c r="E72" s="52">
        <v>0</v>
      </c>
      <c r="F72" s="91">
        <f t="shared" si="2"/>
        <v>0</v>
      </c>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0"/>
      <c r="AL72" s="80"/>
      <c r="AM72" s="80"/>
      <c r="AN72" s="80"/>
    </row>
    <row r="73" spans="1:40" s="2" customFormat="1">
      <c r="A73" s="86" t="s">
        <v>234</v>
      </c>
      <c r="B73" s="98" t="s">
        <v>156</v>
      </c>
      <c r="C73" s="63" t="s">
        <v>3</v>
      </c>
      <c r="D73" s="64">
        <v>1</v>
      </c>
      <c r="E73" s="52">
        <v>0</v>
      </c>
      <c r="F73" s="91">
        <f t="shared" si="2"/>
        <v>0</v>
      </c>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80"/>
      <c r="AN73" s="80"/>
    </row>
    <row r="74" spans="1:40" s="2" customFormat="1">
      <c r="A74" s="86" t="s">
        <v>180</v>
      </c>
      <c r="B74" s="98" t="s">
        <v>33</v>
      </c>
      <c r="C74" s="63" t="s">
        <v>3</v>
      </c>
      <c r="D74" s="64">
        <v>1</v>
      </c>
      <c r="E74" s="52">
        <v>0</v>
      </c>
      <c r="F74" s="91">
        <f t="shared" si="2"/>
        <v>0</v>
      </c>
      <c r="G74" s="80"/>
      <c r="H74" s="80"/>
      <c r="I74" s="80"/>
      <c r="J74" s="80"/>
      <c r="K74" s="80"/>
      <c r="L74" s="80"/>
      <c r="M74" s="80"/>
      <c r="N74" s="80"/>
      <c r="O74" s="80"/>
      <c r="P74" s="80"/>
      <c r="Q74" s="80"/>
      <c r="R74" s="80"/>
      <c r="S74" s="80"/>
      <c r="T74" s="80"/>
      <c r="U74" s="80"/>
      <c r="V74" s="80"/>
      <c r="W74" s="80"/>
      <c r="X74" s="80"/>
      <c r="Y74" s="80"/>
      <c r="Z74" s="80"/>
      <c r="AA74" s="80"/>
      <c r="AB74" s="80"/>
      <c r="AC74" s="80"/>
      <c r="AD74" s="80"/>
      <c r="AE74" s="80"/>
      <c r="AF74" s="80"/>
      <c r="AG74" s="80"/>
      <c r="AH74" s="80"/>
      <c r="AI74" s="80"/>
      <c r="AJ74" s="80"/>
      <c r="AK74" s="80"/>
      <c r="AL74" s="80"/>
      <c r="AM74" s="80"/>
      <c r="AN74" s="80"/>
    </row>
    <row r="75" spans="1:40" s="2" customFormat="1" ht="31.5">
      <c r="A75" s="86" t="s">
        <v>181</v>
      </c>
      <c r="B75" s="60" t="s">
        <v>82</v>
      </c>
      <c r="C75" s="63" t="s">
        <v>3</v>
      </c>
      <c r="D75" s="64">
        <v>1</v>
      </c>
      <c r="E75" s="52">
        <v>0</v>
      </c>
      <c r="F75" s="91">
        <f t="shared" si="2"/>
        <v>0</v>
      </c>
      <c r="G75" s="80"/>
      <c r="H75" s="80"/>
      <c r="I75" s="80"/>
      <c r="J75" s="80"/>
      <c r="K75" s="80"/>
      <c r="L75" s="80"/>
      <c r="M75" s="80"/>
      <c r="N75" s="80"/>
      <c r="O75" s="80"/>
      <c r="P75" s="80"/>
      <c r="Q75" s="80"/>
      <c r="R75" s="80"/>
      <c r="S75" s="80"/>
      <c r="T75" s="80"/>
      <c r="U75" s="80"/>
      <c r="V75" s="80"/>
      <c r="W75" s="80"/>
      <c r="X75" s="80"/>
      <c r="Y75" s="80"/>
      <c r="Z75" s="80"/>
      <c r="AA75" s="80"/>
      <c r="AB75" s="80"/>
      <c r="AC75" s="80"/>
      <c r="AD75" s="80"/>
      <c r="AE75" s="80"/>
      <c r="AF75" s="80"/>
      <c r="AG75" s="80"/>
      <c r="AH75" s="80"/>
      <c r="AI75" s="80"/>
      <c r="AJ75" s="80"/>
      <c r="AK75" s="80"/>
      <c r="AL75" s="80"/>
      <c r="AM75" s="80"/>
      <c r="AN75" s="80"/>
    </row>
    <row r="76" spans="1:40" s="2" customFormat="1">
      <c r="A76" s="86" t="s">
        <v>182</v>
      </c>
      <c r="B76" s="56" t="s">
        <v>34</v>
      </c>
      <c r="C76" s="63" t="s">
        <v>3</v>
      </c>
      <c r="D76" s="64">
        <v>1</v>
      </c>
      <c r="E76" s="52">
        <v>0</v>
      </c>
      <c r="F76" s="91">
        <f t="shared" si="2"/>
        <v>0</v>
      </c>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80"/>
      <c r="AN76" s="80"/>
    </row>
    <row r="77" spans="1:40" s="2" customFormat="1">
      <c r="A77" s="86" t="s">
        <v>183</v>
      </c>
      <c r="B77" s="56" t="s">
        <v>18</v>
      </c>
      <c r="C77" s="63" t="s">
        <v>3</v>
      </c>
      <c r="D77" s="64">
        <v>1</v>
      </c>
      <c r="E77" s="52">
        <v>0</v>
      </c>
      <c r="F77" s="91">
        <f t="shared" si="2"/>
        <v>0</v>
      </c>
      <c r="G77" s="80"/>
      <c r="H77" s="80"/>
      <c r="I77" s="80"/>
      <c r="J77" s="80"/>
      <c r="K77" s="80"/>
      <c r="L77" s="80"/>
      <c r="M77" s="80"/>
      <c r="N77" s="80"/>
      <c r="O77" s="80"/>
      <c r="P77" s="80"/>
      <c r="Q77" s="80"/>
      <c r="R77" s="80"/>
      <c r="S77" s="80"/>
      <c r="T77" s="80"/>
      <c r="U77" s="80"/>
      <c r="V77" s="80"/>
      <c r="W77" s="80"/>
      <c r="X77" s="80"/>
      <c r="Y77" s="80"/>
      <c r="Z77" s="80"/>
      <c r="AA77" s="80"/>
      <c r="AB77" s="80"/>
      <c r="AC77" s="80"/>
      <c r="AD77" s="80"/>
      <c r="AE77" s="80"/>
      <c r="AF77" s="80"/>
      <c r="AG77" s="80"/>
      <c r="AH77" s="80"/>
      <c r="AI77" s="80"/>
      <c r="AJ77" s="80"/>
      <c r="AK77" s="80"/>
      <c r="AL77" s="80"/>
      <c r="AM77" s="80"/>
      <c r="AN77" s="80"/>
    </row>
    <row r="78" spans="1:40" s="2" customFormat="1">
      <c r="A78" s="86" t="s">
        <v>184</v>
      </c>
      <c r="B78" s="54" t="s">
        <v>35</v>
      </c>
      <c r="C78" s="63" t="s">
        <v>3</v>
      </c>
      <c r="D78" s="64">
        <v>1</v>
      </c>
      <c r="E78" s="52">
        <v>0</v>
      </c>
      <c r="F78" s="91">
        <f t="shared" si="2"/>
        <v>0</v>
      </c>
      <c r="G78" s="80"/>
      <c r="H78" s="80"/>
      <c r="I78" s="80"/>
      <c r="J78" s="80"/>
      <c r="K78" s="80"/>
      <c r="L78" s="80"/>
      <c r="M78" s="80"/>
      <c r="N78" s="80"/>
      <c r="O78" s="80"/>
      <c r="P78" s="80"/>
      <c r="Q78" s="80"/>
      <c r="R78" s="80"/>
      <c r="S78" s="80"/>
      <c r="T78" s="80"/>
      <c r="U78" s="80"/>
      <c r="V78" s="80"/>
      <c r="W78" s="80"/>
      <c r="X78" s="80"/>
      <c r="Y78" s="80"/>
      <c r="Z78" s="80"/>
      <c r="AA78" s="80"/>
      <c r="AB78" s="80"/>
      <c r="AC78" s="80"/>
      <c r="AD78" s="80"/>
      <c r="AE78" s="80"/>
      <c r="AF78" s="80"/>
      <c r="AG78" s="80"/>
      <c r="AH78" s="80"/>
      <c r="AI78" s="80"/>
      <c r="AJ78" s="80"/>
      <c r="AK78" s="80"/>
      <c r="AL78" s="80"/>
      <c r="AM78" s="80"/>
      <c r="AN78" s="80"/>
    </row>
    <row r="79" spans="1:40" s="2" customFormat="1">
      <c r="A79" s="86" t="s">
        <v>185</v>
      </c>
      <c r="B79" s="54" t="s">
        <v>19</v>
      </c>
      <c r="C79" s="63" t="s">
        <v>3</v>
      </c>
      <c r="D79" s="64">
        <v>1</v>
      </c>
      <c r="E79" s="52">
        <v>0</v>
      </c>
      <c r="F79" s="91">
        <f t="shared" si="2"/>
        <v>0</v>
      </c>
      <c r="G79" s="80"/>
      <c r="H79" s="80"/>
      <c r="I79" s="80"/>
      <c r="J79" s="80"/>
      <c r="K79" s="80"/>
      <c r="L79" s="80"/>
      <c r="M79" s="80"/>
      <c r="N79" s="80"/>
      <c r="O79" s="80"/>
      <c r="P79" s="80"/>
      <c r="Q79" s="80"/>
      <c r="R79" s="80"/>
      <c r="S79" s="80"/>
      <c r="T79" s="80"/>
      <c r="U79" s="80"/>
      <c r="V79" s="80"/>
      <c r="W79" s="80"/>
      <c r="X79" s="80"/>
      <c r="Y79" s="80"/>
      <c r="Z79" s="80"/>
      <c r="AA79" s="80"/>
      <c r="AB79" s="80"/>
      <c r="AC79" s="80"/>
      <c r="AD79" s="80"/>
      <c r="AE79" s="80"/>
      <c r="AF79" s="80"/>
      <c r="AG79" s="80"/>
      <c r="AH79" s="80"/>
      <c r="AI79" s="80"/>
      <c r="AJ79" s="80"/>
      <c r="AK79" s="80"/>
      <c r="AL79" s="80"/>
      <c r="AM79" s="80"/>
      <c r="AN79" s="80"/>
    </row>
    <row r="80" spans="1:40" s="2" customFormat="1">
      <c r="A80" s="86" t="s">
        <v>186</v>
      </c>
      <c r="B80" s="55" t="s">
        <v>36</v>
      </c>
      <c r="C80" s="63" t="s">
        <v>3</v>
      </c>
      <c r="D80" s="64">
        <v>1</v>
      </c>
      <c r="E80" s="52">
        <v>0</v>
      </c>
      <c r="F80" s="91">
        <f t="shared" si="2"/>
        <v>0</v>
      </c>
      <c r="G80" s="80"/>
      <c r="H80" s="80"/>
      <c r="I80" s="80"/>
      <c r="J80" s="80"/>
      <c r="K80" s="80"/>
      <c r="L80" s="80"/>
      <c r="M80" s="80"/>
      <c r="N80" s="80"/>
      <c r="O80" s="80"/>
      <c r="P80" s="80"/>
      <c r="Q80" s="80"/>
      <c r="R80" s="80"/>
      <c r="S80" s="80"/>
      <c r="T80" s="80"/>
      <c r="U80" s="80"/>
      <c r="V80" s="80"/>
      <c r="W80" s="80"/>
      <c r="X80" s="80"/>
      <c r="Y80" s="80"/>
      <c r="Z80" s="80"/>
      <c r="AA80" s="80"/>
      <c r="AB80" s="80"/>
      <c r="AC80" s="80"/>
      <c r="AD80" s="80"/>
      <c r="AE80" s="80"/>
      <c r="AF80" s="80"/>
      <c r="AG80" s="80"/>
      <c r="AH80" s="80"/>
      <c r="AI80" s="80"/>
      <c r="AJ80" s="80"/>
      <c r="AK80" s="80"/>
      <c r="AL80" s="80"/>
      <c r="AM80" s="80"/>
      <c r="AN80" s="80"/>
    </row>
    <row r="81" spans="1:40" s="2" customFormat="1">
      <c r="A81" s="86" t="s">
        <v>187</v>
      </c>
      <c r="B81" s="55" t="s">
        <v>37</v>
      </c>
      <c r="C81" s="63" t="s">
        <v>3</v>
      </c>
      <c r="D81" s="64">
        <v>1</v>
      </c>
      <c r="E81" s="52">
        <v>0</v>
      </c>
      <c r="F81" s="91">
        <f t="shared" si="2"/>
        <v>0</v>
      </c>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0"/>
      <c r="AG81" s="80"/>
      <c r="AH81" s="80"/>
      <c r="AI81" s="80"/>
      <c r="AJ81" s="80"/>
      <c r="AK81" s="80"/>
      <c r="AL81" s="80"/>
      <c r="AM81" s="80"/>
      <c r="AN81" s="80"/>
    </row>
    <row r="82" spans="1:40" s="2" customFormat="1">
      <c r="A82" s="86" t="s">
        <v>188</v>
      </c>
      <c r="B82" s="56" t="s">
        <v>59</v>
      </c>
      <c r="C82" s="63" t="s">
        <v>3</v>
      </c>
      <c r="D82" s="64">
        <v>1</v>
      </c>
      <c r="E82" s="52">
        <v>0</v>
      </c>
      <c r="F82" s="91">
        <f t="shared" si="2"/>
        <v>0</v>
      </c>
      <c r="G82" s="80"/>
      <c r="H82" s="80"/>
      <c r="I82" s="80"/>
      <c r="J82" s="80"/>
      <c r="K82" s="80"/>
      <c r="L82" s="80"/>
      <c r="M82" s="80"/>
      <c r="N82" s="80"/>
      <c r="O82" s="80"/>
      <c r="P82" s="80"/>
      <c r="Q82" s="80"/>
      <c r="R82" s="80"/>
      <c r="S82" s="80"/>
      <c r="T82" s="80"/>
      <c r="U82" s="80"/>
      <c r="V82" s="80"/>
      <c r="W82" s="80"/>
      <c r="X82" s="80"/>
      <c r="Y82" s="80"/>
      <c r="Z82" s="80"/>
      <c r="AA82" s="80"/>
      <c r="AB82" s="80"/>
      <c r="AC82" s="80"/>
      <c r="AD82" s="80"/>
      <c r="AE82" s="80"/>
      <c r="AF82" s="80"/>
      <c r="AG82" s="80"/>
      <c r="AH82" s="80"/>
      <c r="AI82" s="80"/>
      <c r="AJ82" s="80"/>
      <c r="AK82" s="80"/>
      <c r="AL82" s="80"/>
      <c r="AM82" s="80"/>
      <c r="AN82" s="80"/>
    </row>
    <row r="83" spans="1:40" s="6" customFormat="1">
      <c r="A83" s="86" t="s">
        <v>189</v>
      </c>
      <c r="B83" s="58" t="s">
        <v>74</v>
      </c>
      <c r="C83" s="63" t="s">
        <v>3</v>
      </c>
      <c r="D83" s="64">
        <v>1</v>
      </c>
      <c r="E83" s="52">
        <v>0</v>
      </c>
      <c r="F83" s="91">
        <f t="shared" si="2"/>
        <v>0</v>
      </c>
      <c r="G83" s="80"/>
      <c r="H83" s="80"/>
      <c r="I83" s="80"/>
      <c r="J83" s="80"/>
      <c r="K83" s="80"/>
      <c r="L83" s="80"/>
      <c r="M83" s="80"/>
      <c r="N83" s="80"/>
      <c r="O83" s="80"/>
      <c r="P83" s="80"/>
      <c r="Q83" s="80"/>
      <c r="R83" s="80"/>
      <c r="S83" s="80"/>
      <c r="T83" s="80"/>
      <c r="U83" s="80"/>
      <c r="V83" s="80"/>
      <c r="W83" s="80"/>
      <c r="X83" s="80"/>
      <c r="Y83" s="80"/>
      <c r="Z83" s="80"/>
      <c r="AA83" s="80"/>
      <c r="AB83" s="80"/>
      <c r="AC83" s="80"/>
      <c r="AD83" s="80"/>
      <c r="AE83" s="80"/>
      <c r="AF83" s="80"/>
      <c r="AG83" s="80"/>
      <c r="AH83" s="80"/>
      <c r="AI83" s="80"/>
      <c r="AJ83" s="80"/>
      <c r="AK83" s="80"/>
      <c r="AL83" s="80"/>
      <c r="AM83" s="80"/>
      <c r="AN83" s="80"/>
    </row>
    <row r="84" spans="1:40" s="2" customFormat="1">
      <c r="A84" s="86" t="s">
        <v>190</v>
      </c>
      <c r="B84" s="58" t="s">
        <v>157</v>
      </c>
      <c r="C84" s="63" t="s">
        <v>3</v>
      </c>
      <c r="D84" s="64">
        <v>1</v>
      </c>
      <c r="E84" s="52">
        <v>0</v>
      </c>
      <c r="F84" s="91">
        <f t="shared" si="2"/>
        <v>0</v>
      </c>
      <c r="G84" s="80"/>
      <c r="H84" s="80"/>
      <c r="I84" s="80"/>
      <c r="J84" s="80"/>
      <c r="K84" s="80"/>
      <c r="L84" s="80"/>
      <c r="M84" s="80"/>
      <c r="N84" s="80"/>
      <c r="O84" s="80"/>
      <c r="P84" s="80"/>
      <c r="Q84" s="80"/>
      <c r="R84" s="80"/>
      <c r="S84" s="80"/>
      <c r="T84" s="80"/>
      <c r="U84" s="80"/>
      <c r="V84" s="80"/>
      <c r="W84" s="80"/>
      <c r="X84" s="80"/>
      <c r="Y84" s="80"/>
      <c r="Z84" s="80"/>
      <c r="AA84" s="80"/>
      <c r="AB84" s="80"/>
      <c r="AC84" s="80"/>
      <c r="AD84" s="80"/>
      <c r="AE84" s="80"/>
      <c r="AF84" s="80"/>
      <c r="AG84" s="80"/>
      <c r="AH84" s="80"/>
      <c r="AI84" s="80"/>
      <c r="AJ84" s="80"/>
      <c r="AK84" s="80"/>
      <c r="AL84" s="80"/>
      <c r="AM84" s="80"/>
      <c r="AN84" s="80"/>
    </row>
    <row r="85" spans="1:40" s="2" customFormat="1" ht="31.5">
      <c r="A85" s="86" t="s">
        <v>191</v>
      </c>
      <c r="B85" s="61" t="s">
        <v>158</v>
      </c>
      <c r="C85" s="63" t="s">
        <v>3</v>
      </c>
      <c r="D85" s="64">
        <v>1</v>
      </c>
      <c r="E85" s="52">
        <v>0</v>
      </c>
      <c r="F85" s="91">
        <f t="shared" si="2"/>
        <v>0</v>
      </c>
      <c r="G85" s="80"/>
      <c r="H85" s="80"/>
      <c r="I85" s="80"/>
      <c r="J85" s="80"/>
      <c r="K85" s="80"/>
      <c r="L85" s="80"/>
      <c r="M85" s="80"/>
      <c r="N85" s="80"/>
      <c r="O85" s="80"/>
      <c r="P85" s="80"/>
      <c r="Q85" s="80"/>
      <c r="R85" s="80"/>
      <c r="S85" s="80"/>
      <c r="T85" s="80"/>
      <c r="U85" s="80"/>
      <c r="V85" s="80"/>
      <c r="W85" s="80"/>
      <c r="X85" s="80"/>
      <c r="Y85" s="80"/>
      <c r="Z85" s="80"/>
      <c r="AA85" s="80"/>
      <c r="AB85" s="80"/>
      <c r="AC85" s="80"/>
      <c r="AD85" s="80"/>
      <c r="AE85" s="80"/>
      <c r="AF85" s="80"/>
      <c r="AG85" s="80"/>
      <c r="AH85" s="80"/>
      <c r="AI85" s="80"/>
      <c r="AJ85" s="80"/>
      <c r="AK85" s="80"/>
      <c r="AL85" s="80"/>
      <c r="AM85" s="80"/>
      <c r="AN85" s="80"/>
    </row>
    <row r="86" spans="1:40" s="2" customFormat="1">
      <c r="A86" s="86" t="s">
        <v>192</v>
      </c>
      <c r="B86" s="54" t="s">
        <v>60</v>
      </c>
      <c r="C86" s="63" t="s">
        <v>3</v>
      </c>
      <c r="D86" s="64">
        <v>1</v>
      </c>
      <c r="E86" s="52">
        <v>0</v>
      </c>
      <c r="F86" s="91">
        <f t="shared" si="2"/>
        <v>0</v>
      </c>
      <c r="G86" s="80"/>
      <c r="H86" s="80"/>
      <c r="I86" s="80"/>
      <c r="J86" s="80"/>
      <c r="K86" s="80"/>
      <c r="L86" s="80"/>
      <c r="M86" s="80"/>
      <c r="N86" s="80"/>
      <c r="O86" s="80"/>
      <c r="P86" s="80"/>
      <c r="Q86" s="80"/>
      <c r="R86" s="80"/>
      <c r="S86" s="80"/>
      <c r="T86" s="80"/>
      <c r="U86" s="80"/>
      <c r="V86" s="80"/>
      <c r="W86" s="80"/>
      <c r="X86" s="80"/>
      <c r="Y86" s="80"/>
      <c r="Z86" s="80"/>
      <c r="AA86" s="80"/>
      <c r="AB86" s="80"/>
      <c r="AC86" s="80"/>
      <c r="AD86" s="80"/>
      <c r="AE86" s="80"/>
      <c r="AF86" s="80"/>
      <c r="AG86" s="80"/>
      <c r="AH86" s="80"/>
      <c r="AI86" s="80"/>
      <c r="AJ86" s="80"/>
      <c r="AK86" s="80"/>
      <c r="AL86" s="80"/>
      <c r="AM86" s="80"/>
      <c r="AN86" s="80"/>
    </row>
    <row r="87" spans="1:40" s="2" customFormat="1">
      <c r="A87" s="86" t="s">
        <v>193</v>
      </c>
      <c r="B87" s="55" t="s">
        <v>61</v>
      </c>
      <c r="C87" s="63" t="s">
        <v>3</v>
      </c>
      <c r="D87" s="64">
        <v>1</v>
      </c>
      <c r="E87" s="52">
        <v>0</v>
      </c>
      <c r="F87" s="91">
        <f t="shared" si="2"/>
        <v>0</v>
      </c>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row>
    <row r="88" spans="1:40" s="2" customFormat="1">
      <c r="A88" s="86" t="s">
        <v>194</v>
      </c>
      <c r="B88" s="55" t="s">
        <v>38</v>
      </c>
      <c r="C88" s="63" t="s">
        <v>3</v>
      </c>
      <c r="D88" s="64">
        <v>1</v>
      </c>
      <c r="E88" s="52">
        <v>0</v>
      </c>
      <c r="F88" s="91">
        <f t="shared" si="2"/>
        <v>0</v>
      </c>
      <c r="G88" s="80"/>
      <c r="H88" s="80"/>
      <c r="I88" s="80"/>
      <c r="J88" s="80"/>
      <c r="K88" s="80"/>
      <c r="L88" s="80"/>
      <c r="M88" s="80"/>
      <c r="N88" s="80"/>
      <c r="O88" s="80"/>
      <c r="P88" s="80"/>
      <c r="Q88" s="80"/>
      <c r="R88" s="80"/>
      <c r="S88" s="80"/>
      <c r="T88" s="80"/>
      <c r="U88" s="80"/>
      <c r="V88" s="80"/>
      <c r="W88" s="80"/>
      <c r="X88" s="80"/>
      <c r="Y88" s="80"/>
      <c r="Z88" s="80"/>
      <c r="AA88" s="80"/>
      <c r="AB88" s="80"/>
      <c r="AC88" s="80"/>
      <c r="AD88" s="80"/>
      <c r="AE88" s="80"/>
      <c r="AF88" s="80"/>
      <c r="AG88" s="80"/>
      <c r="AH88" s="80"/>
      <c r="AI88" s="80"/>
      <c r="AJ88" s="80"/>
      <c r="AK88" s="80"/>
      <c r="AL88" s="80"/>
      <c r="AM88" s="80"/>
      <c r="AN88" s="80"/>
    </row>
    <row r="89" spans="1:40" s="2" customFormat="1">
      <c r="A89" s="86" t="s">
        <v>195</v>
      </c>
      <c r="B89" s="55" t="s">
        <v>62</v>
      </c>
      <c r="C89" s="63" t="s">
        <v>3</v>
      </c>
      <c r="D89" s="64">
        <v>1</v>
      </c>
      <c r="E89" s="52">
        <v>0</v>
      </c>
      <c r="F89" s="91">
        <f t="shared" si="2"/>
        <v>0</v>
      </c>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row>
    <row r="90" spans="1:40" s="2" customFormat="1">
      <c r="A90" s="86" t="s">
        <v>196</v>
      </c>
      <c r="B90" s="55" t="s">
        <v>42</v>
      </c>
      <c r="C90" s="63" t="s">
        <v>3</v>
      </c>
      <c r="D90" s="64">
        <v>1</v>
      </c>
      <c r="E90" s="52">
        <v>0</v>
      </c>
      <c r="F90" s="91">
        <f t="shared" si="2"/>
        <v>0</v>
      </c>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row>
    <row r="91" spans="1:40" s="2" customFormat="1">
      <c r="A91" s="86" t="s">
        <v>197</v>
      </c>
      <c r="B91" s="55" t="s">
        <v>159</v>
      </c>
      <c r="C91" s="63" t="s">
        <v>3</v>
      </c>
      <c r="D91" s="64">
        <v>1</v>
      </c>
      <c r="E91" s="52">
        <v>0</v>
      </c>
      <c r="F91" s="91">
        <f t="shared" si="2"/>
        <v>0</v>
      </c>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row>
    <row r="92" spans="1:40" s="2" customFormat="1">
      <c r="A92" s="86" t="s">
        <v>198</v>
      </c>
      <c r="B92" s="58" t="s">
        <v>235</v>
      </c>
      <c r="C92" s="63" t="s">
        <v>3</v>
      </c>
      <c r="D92" s="64">
        <v>1</v>
      </c>
      <c r="E92" s="52">
        <v>0</v>
      </c>
      <c r="F92" s="91">
        <f t="shared" si="2"/>
        <v>0</v>
      </c>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row>
    <row r="93" spans="1:40" s="2" customFormat="1">
      <c r="A93" s="86" t="s">
        <v>199</v>
      </c>
      <c r="B93" s="58" t="s">
        <v>43</v>
      </c>
      <c r="C93" s="63" t="s">
        <v>3</v>
      </c>
      <c r="D93" s="64">
        <v>1</v>
      </c>
      <c r="E93" s="52">
        <v>0</v>
      </c>
      <c r="F93" s="91">
        <f t="shared" si="2"/>
        <v>0</v>
      </c>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row>
    <row r="94" spans="1:40" s="2" customFormat="1" ht="31.5">
      <c r="A94" s="86" t="s">
        <v>200</v>
      </c>
      <c r="B94" s="61" t="s">
        <v>63</v>
      </c>
      <c r="C94" s="63" t="s">
        <v>3</v>
      </c>
      <c r="D94" s="64">
        <v>1</v>
      </c>
      <c r="E94" s="52">
        <v>0</v>
      </c>
      <c r="F94" s="91">
        <f t="shared" si="2"/>
        <v>0</v>
      </c>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row>
    <row r="95" spans="1:40" s="2" customFormat="1">
      <c r="A95" s="86" t="s">
        <v>201</v>
      </c>
      <c r="B95" s="58" t="s">
        <v>252</v>
      </c>
      <c r="C95" s="63" t="s">
        <v>3</v>
      </c>
      <c r="D95" s="64">
        <v>1</v>
      </c>
      <c r="E95" s="52">
        <v>0</v>
      </c>
      <c r="F95" s="91">
        <f t="shared" si="2"/>
        <v>0</v>
      </c>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row>
    <row r="96" spans="1:40" s="2" customFormat="1">
      <c r="A96" s="86" t="s">
        <v>202</v>
      </c>
      <c r="B96" s="58" t="s">
        <v>47</v>
      </c>
      <c r="C96" s="63" t="s">
        <v>3</v>
      </c>
      <c r="D96" s="64">
        <v>1</v>
      </c>
      <c r="E96" s="52">
        <v>0</v>
      </c>
      <c r="F96" s="91">
        <f t="shared" si="2"/>
        <v>0</v>
      </c>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row>
    <row r="97" spans="1:40" s="2" customFormat="1">
      <c r="A97" s="86" t="s">
        <v>203</v>
      </c>
      <c r="B97" s="58" t="s">
        <v>65</v>
      </c>
      <c r="C97" s="63" t="s">
        <v>3</v>
      </c>
      <c r="D97" s="64">
        <v>1</v>
      </c>
      <c r="E97" s="52">
        <v>0</v>
      </c>
      <c r="F97" s="91">
        <f t="shared" si="2"/>
        <v>0</v>
      </c>
      <c r="G97" s="80"/>
      <c r="H97" s="80"/>
      <c r="I97" s="80"/>
      <c r="J97" s="80"/>
      <c r="K97" s="80"/>
      <c r="L97" s="80"/>
      <c r="M97" s="80"/>
      <c r="N97" s="80"/>
      <c r="O97" s="80"/>
      <c r="P97" s="80"/>
      <c r="Q97" s="80"/>
      <c r="R97" s="80"/>
      <c r="S97" s="80"/>
      <c r="T97" s="80"/>
      <c r="U97" s="80"/>
      <c r="V97" s="80"/>
      <c r="W97" s="80"/>
      <c r="X97" s="80"/>
      <c r="Y97" s="80"/>
      <c r="Z97" s="80"/>
      <c r="AA97" s="80"/>
      <c r="AB97" s="80"/>
      <c r="AC97" s="80"/>
      <c r="AD97" s="80"/>
      <c r="AE97" s="80"/>
      <c r="AF97" s="80"/>
      <c r="AG97" s="80"/>
      <c r="AH97" s="80"/>
      <c r="AI97" s="80"/>
      <c r="AJ97" s="80"/>
      <c r="AK97" s="80"/>
      <c r="AL97" s="80"/>
      <c r="AM97" s="80"/>
      <c r="AN97" s="80"/>
    </row>
    <row r="98" spans="1:40" s="2" customFormat="1">
      <c r="A98" s="86" t="s">
        <v>204</v>
      </c>
      <c r="B98" s="58" t="s">
        <v>41</v>
      </c>
      <c r="C98" s="63" t="s">
        <v>3</v>
      </c>
      <c r="D98" s="64">
        <v>1</v>
      </c>
      <c r="E98" s="52">
        <v>0</v>
      </c>
      <c r="F98" s="91">
        <f t="shared" si="2"/>
        <v>0</v>
      </c>
      <c r="G98" s="80"/>
      <c r="H98" s="80"/>
      <c r="I98" s="80"/>
      <c r="J98" s="80"/>
      <c r="K98" s="80"/>
      <c r="L98" s="80"/>
      <c r="M98" s="80"/>
      <c r="N98" s="80"/>
      <c r="O98" s="80"/>
      <c r="P98" s="80"/>
      <c r="Q98" s="80"/>
      <c r="R98" s="80"/>
      <c r="S98" s="80"/>
      <c r="T98" s="80"/>
      <c r="U98" s="80"/>
      <c r="V98" s="80"/>
      <c r="W98" s="80"/>
      <c r="X98" s="80"/>
      <c r="Y98" s="80"/>
      <c r="Z98" s="80"/>
      <c r="AA98" s="80"/>
      <c r="AB98" s="80"/>
      <c r="AC98" s="80"/>
      <c r="AD98" s="80"/>
      <c r="AE98" s="80"/>
      <c r="AF98" s="80"/>
      <c r="AG98" s="80"/>
      <c r="AH98" s="80"/>
      <c r="AI98" s="80"/>
      <c r="AJ98" s="80"/>
      <c r="AK98" s="80"/>
      <c r="AL98" s="80"/>
      <c r="AM98" s="80"/>
      <c r="AN98" s="80"/>
    </row>
    <row r="99" spans="1:40" s="2" customFormat="1">
      <c r="A99" s="86" t="s">
        <v>205</v>
      </c>
      <c r="B99" s="58" t="s">
        <v>4</v>
      </c>
      <c r="C99" s="63" t="s">
        <v>3</v>
      </c>
      <c r="D99" s="64">
        <v>1</v>
      </c>
      <c r="E99" s="52">
        <v>0</v>
      </c>
      <c r="F99" s="91">
        <f t="shared" si="2"/>
        <v>0</v>
      </c>
      <c r="G99" s="80"/>
      <c r="H99" s="80"/>
      <c r="I99" s="80"/>
      <c r="J99" s="80"/>
      <c r="K99" s="80"/>
      <c r="L99" s="80"/>
      <c r="M99" s="80"/>
      <c r="N99" s="80"/>
      <c r="O99" s="80"/>
      <c r="P99" s="80"/>
      <c r="Q99" s="80"/>
      <c r="R99" s="80"/>
      <c r="S99" s="80"/>
      <c r="T99" s="80"/>
      <c r="U99" s="80"/>
      <c r="V99" s="80"/>
      <c r="W99" s="80"/>
      <c r="X99" s="80"/>
      <c r="Y99" s="80"/>
      <c r="Z99" s="80"/>
      <c r="AA99" s="80"/>
      <c r="AB99" s="80"/>
      <c r="AC99" s="80"/>
      <c r="AD99" s="80"/>
      <c r="AE99" s="80"/>
      <c r="AF99" s="80"/>
      <c r="AG99" s="80"/>
      <c r="AH99" s="80"/>
      <c r="AI99" s="80"/>
      <c r="AJ99" s="80"/>
      <c r="AK99" s="80"/>
      <c r="AL99" s="80"/>
      <c r="AM99" s="80"/>
      <c r="AN99" s="80"/>
    </row>
    <row r="100" spans="1:40" s="2" customFormat="1">
      <c r="A100" s="86" t="s">
        <v>206</v>
      </c>
      <c r="B100" s="99" t="s">
        <v>44</v>
      </c>
      <c r="C100" s="63" t="s">
        <v>3</v>
      </c>
      <c r="D100" s="64">
        <v>1</v>
      </c>
      <c r="E100" s="52">
        <v>0</v>
      </c>
      <c r="F100" s="91">
        <f t="shared" si="2"/>
        <v>0</v>
      </c>
      <c r="G100" s="80"/>
      <c r="H100" s="80"/>
      <c r="I100" s="80"/>
      <c r="J100" s="80"/>
      <c r="K100" s="80"/>
      <c r="L100" s="80"/>
      <c r="M100" s="80"/>
      <c r="N100" s="80"/>
      <c r="O100" s="80"/>
      <c r="P100" s="80"/>
      <c r="Q100" s="80"/>
      <c r="R100" s="80"/>
      <c r="S100" s="80"/>
      <c r="T100" s="80"/>
      <c r="U100" s="80"/>
      <c r="V100" s="80"/>
      <c r="W100" s="80"/>
      <c r="X100" s="80"/>
      <c r="Y100" s="80"/>
      <c r="Z100" s="80"/>
      <c r="AA100" s="80"/>
      <c r="AB100" s="80"/>
      <c r="AC100" s="80"/>
      <c r="AD100" s="80"/>
      <c r="AE100" s="80"/>
      <c r="AF100" s="80"/>
      <c r="AG100" s="80"/>
      <c r="AH100" s="80"/>
      <c r="AI100" s="80"/>
      <c r="AJ100" s="80"/>
      <c r="AK100" s="80"/>
      <c r="AL100" s="80"/>
      <c r="AM100" s="80"/>
      <c r="AN100" s="80"/>
    </row>
    <row r="101" spans="1:40" s="2" customFormat="1">
      <c r="A101" s="86" t="s">
        <v>207</v>
      </c>
      <c r="B101" s="99" t="s">
        <v>40</v>
      </c>
      <c r="C101" s="63" t="s">
        <v>3</v>
      </c>
      <c r="D101" s="64">
        <v>1</v>
      </c>
      <c r="E101" s="52">
        <v>0</v>
      </c>
      <c r="F101" s="91">
        <f t="shared" si="2"/>
        <v>0</v>
      </c>
      <c r="G101" s="80"/>
      <c r="H101" s="80"/>
      <c r="I101" s="80"/>
      <c r="J101" s="80"/>
      <c r="K101" s="80"/>
      <c r="L101" s="80"/>
      <c r="M101" s="80"/>
      <c r="N101" s="80"/>
      <c r="O101" s="80"/>
      <c r="P101" s="80"/>
      <c r="Q101" s="80"/>
      <c r="R101" s="80"/>
      <c r="S101" s="80"/>
      <c r="T101" s="80"/>
      <c r="U101" s="80"/>
      <c r="V101" s="80"/>
      <c r="W101" s="80"/>
      <c r="X101" s="80"/>
      <c r="Y101" s="80"/>
      <c r="Z101" s="80"/>
      <c r="AA101" s="80"/>
      <c r="AB101" s="80"/>
      <c r="AC101" s="80"/>
      <c r="AD101" s="80"/>
      <c r="AE101" s="80"/>
      <c r="AF101" s="80"/>
      <c r="AG101" s="80"/>
      <c r="AH101" s="80"/>
      <c r="AI101" s="80"/>
      <c r="AJ101" s="80"/>
      <c r="AK101" s="80"/>
      <c r="AL101" s="80"/>
      <c r="AM101" s="80"/>
      <c r="AN101" s="80"/>
    </row>
    <row r="102" spans="1:40" s="2" customFormat="1">
      <c r="A102" s="86" t="s">
        <v>208</v>
      </c>
      <c r="B102" s="99" t="s">
        <v>39</v>
      </c>
      <c r="C102" s="63" t="s">
        <v>3</v>
      </c>
      <c r="D102" s="64">
        <v>1</v>
      </c>
      <c r="E102" s="52">
        <v>0</v>
      </c>
      <c r="F102" s="91">
        <f t="shared" si="2"/>
        <v>0</v>
      </c>
      <c r="G102" s="80"/>
      <c r="H102" s="80"/>
      <c r="I102" s="80"/>
      <c r="J102" s="80"/>
      <c r="K102" s="80"/>
      <c r="L102" s="80"/>
      <c r="M102" s="80"/>
      <c r="N102" s="80"/>
      <c r="O102" s="80"/>
      <c r="P102" s="80"/>
      <c r="Q102" s="80"/>
      <c r="R102" s="80"/>
      <c r="S102" s="80"/>
      <c r="T102" s="80"/>
      <c r="U102" s="80"/>
      <c r="V102" s="80"/>
      <c r="W102" s="80"/>
      <c r="X102" s="80"/>
      <c r="Y102" s="80"/>
      <c r="Z102" s="80"/>
      <c r="AA102" s="80"/>
      <c r="AB102" s="80"/>
      <c r="AC102" s="80"/>
      <c r="AD102" s="80"/>
      <c r="AE102" s="80"/>
      <c r="AF102" s="80"/>
      <c r="AG102" s="80"/>
      <c r="AH102" s="80"/>
      <c r="AI102" s="80"/>
      <c r="AJ102" s="80"/>
      <c r="AK102" s="80"/>
      <c r="AL102" s="80"/>
      <c r="AM102" s="80"/>
      <c r="AN102" s="80"/>
    </row>
    <row r="103" spans="1:40" s="2" customFormat="1">
      <c r="A103" s="86" t="s">
        <v>209</v>
      </c>
      <c r="B103" s="99" t="s">
        <v>160</v>
      </c>
      <c r="C103" s="63" t="s">
        <v>3</v>
      </c>
      <c r="D103" s="64">
        <v>1</v>
      </c>
      <c r="E103" s="52">
        <v>0</v>
      </c>
      <c r="F103" s="91">
        <f t="shared" si="2"/>
        <v>0</v>
      </c>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80"/>
      <c r="AK103" s="80"/>
      <c r="AL103" s="80"/>
      <c r="AM103" s="80"/>
      <c r="AN103" s="80"/>
    </row>
    <row r="104" spans="1:40" s="2" customFormat="1">
      <c r="A104" s="86" t="s">
        <v>210</v>
      </c>
      <c r="B104" s="99" t="s">
        <v>161</v>
      </c>
      <c r="C104" s="63" t="s">
        <v>3</v>
      </c>
      <c r="D104" s="64">
        <v>1</v>
      </c>
      <c r="E104" s="52">
        <v>0</v>
      </c>
      <c r="F104" s="91">
        <f t="shared" si="2"/>
        <v>0</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80"/>
      <c r="AK104" s="80"/>
      <c r="AL104" s="80"/>
      <c r="AM104" s="80"/>
      <c r="AN104" s="80"/>
    </row>
    <row r="105" spans="1:40" s="2" customFormat="1">
      <c r="A105" s="86" t="s">
        <v>211</v>
      </c>
      <c r="B105" s="99" t="s">
        <v>162</v>
      </c>
      <c r="C105" s="63" t="s">
        <v>3</v>
      </c>
      <c r="D105" s="64">
        <v>1</v>
      </c>
      <c r="E105" s="52">
        <v>0</v>
      </c>
      <c r="F105" s="91">
        <f t="shared" si="2"/>
        <v>0</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80"/>
      <c r="AK105" s="80"/>
      <c r="AL105" s="80"/>
      <c r="AM105" s="80"/>
      <c r="AN105" s="80"/>
    </row>
    <row r="106" spans="1:40" s="2" customFormat="1">
      <c r="A106" s="86" t="s">
        <v>212</v>
      </c>
      <c r="B106" s="99" t="s">
        <v>163</v>
      </c>
      <c r="C106" s="63" t="s">
        <v>3</v>
      </c>
      <c r="D106" s="64">
        <v>1</v>
      </c>
      <c r="E106" s="52">
        <v>0</v>
      </c>
      <c r="F106" s="91">
        <f t="shared" si="2"/>
        <v>0</v>
      </c>
      <c r="G106" s="80"/>
      <c r="H106" s="80"/>
      <c r="I106" s="80"/>
      <c r="J106" s="80"/>
      <c r="K106" s="80"/>
      <c r="L106" s="80"/>
      <c r="M106" s="80"/>
      <c r="N106" s="80"/>
      <c r="O106" s="80"/>
      <c r="P106" s="80"/>
      <c r="Q106" s="80"/>
      <c r="R106" s="80"/>
      <c r="S106" s="80"/>
      <c r="T106" s="80"/>
      <c r="U106" s="80"/>
      <c r="V106" s="80"/>
      <c r="W106" s="80"/>
      <c r="X106" s="80"/>
      <c r="Y106" s="80"/>
      <c r="Z106" s="80"/>
      <c r="AA106" s="80"/>
      <c r="AB106" s="80"/>
      <c r="AC106" s="80"/>
      <c r="AD106" s="80"/>
      <c r="AE106" s="80"/>
      <c r="AF106" s="80"/>
      <c r="AG106" s="80"/>
      <c r="AH106" s="80"/>
      <c r="AI106" s="80"/>
      <c r="AJ106" s="80"/>
      <c r="AK106" s="80"/>
      <c r="AL106" s="80"/>
      <c r="AM106" s="80"/>
      <c r="AN106" s="80"/>
    </row>
    <row r="107" spans="1:40" s="87" customFormat="1">
      <c r="A107" s="86" t="s">
        <v>213</v>
      </c>
      <c r="B107" s="99" t="s">
        <v>164</v>
      </c>
      <c r="C107" s="63" t="s">
        <v>3</v>
      </c>
      <c r="D107" s="64">
        <v>1</v>
      </c>
      <c r="E107" s="52">
        <v>0</v>
      </c>
      <c r="F107" s="91">
        <f t="shared" si="2"/>
        <v>0</v>
      </c>
      <c r="G107" s="80"/>
      <c r="H107" s="80"/>
      <c r="I107" s="80"/>
      <c r="J107" s="80"/>
      <c r="K107" s="80"/>
      <c r="L107" s="80"/>
      <c r="M107" s="80"/>
      <c r="N107" s="80"/>
      <c r="O107" s="80"/>
      <c r="P107" s="80"/>
      <c r="Q107" s="80"/>
      <c r="R107" s="80"/>
      <c r="S107" s="80"/>
      <c r="T107" s="80"/>
      <c r="U107" s="80"/>
      <c r="V107" s="80"/>
      <c r="W107" s="80"/>
      <c r="X107" s="80"/>
      <c r="Y107" s="80"/>
      <c r="Z107" s="80"/>
      <c r="AA107" s="80"/>
      <c r="AB107" s="80"/>
      <c r="AC107" s="80"/>
      <c r="AD107" s="80"/>
      <c r="AE107" s="80"/>
      <c r="AF107" s="80"/>
      <c r="AG107" s="80"/>
      <c r="AH107" s="80"/>
      <c r="AI107" s="80"/>
      <c r="AJ107" s="80"/>
      <c r="AK107" s="80"/>
      <c r="AL107" s="80"/>
      <c r="AM107" s="80"/>
      <c r="AN107" s="80"/>
    </row>
    <row r="108" spans="1:40" s="87" customFormat="1">
      <c r="A108" s="86" t="s">
        <v>214</v>
      </c>
      <c r="B108" s="99" t="s">
        <v>236</v>
      </c>
      <c r="C108" s="63" t="s">
        <v>3</v>
      </c>
      <c r="D108" s="64">
        <v>1</v>
      </c>
      <c r="E108" s="52">
        <v>0</v>
      </c>
      <c r="F108" s="91">
        <f t="shared" si="2"/>
        <v>0</v>
      </c>
      <c r="G108" s="80"/>
      <c r="H108" s="80"/>
      <c r="I108" s="80"/>
      <c r="J108" s="80"/>
      <c r="K108" s="80"/>
      <c r="L108" s="80"/>
      <c r="M108" s="80"/>
      <c r="N108" s="80"/>
      <c r="O108" s="80"/>
      <c r="P108" s="80"/>
      <c r="Q108" s="80"/>
      <c r="R108" s="80"/>
      <c r="S108" s="80"/>
      <c r="T108" s="80"/>
      <c r="U108" s="80"/>
      <c r="V108" s="80"/>
      <c r="W108" s="80"/>
      <c r="X108" s="80"/>
      <c r="Y108" s="80"/>
      <c r="Z108" s="80"/>
      <c r="AA108" s="80"/>
      <c r="AB108" s="80"/>
      <c r="AC108" s="80"/>
      <c r="AD108" s="80"/>
      <c r="AE108" s="80"/>
      <c r="AF108" s="80"/>
      <c r="AG108" s="80"/>
      <c r="AH108" s="80"/>
      <c r="AI108" s="80"/>
      <c r="AJ108" s="80"/>
      <c r="AK108" s="80"/>
      <c r="AL108" s="80"/>
      <c r="AM108" s="80"/>
      <c r="AN108" s="80"/>
    </row>
    <row r="109" spans="1:40" s="87" customFormat="1">
      <c r="A109" s="86" t="s">
        <v>215</v>
      </c>
      <c r="B109" s="99" t="s">
        <v>165</v>
      </c>
      <c r="C109" s="63" t="s">
        <v>3</v>
      </c>
      <c r="D109" s="64">
        <v>1</v>
      </c>
      <c r="E109" s="52">
        <v>0</v>
      </c>
      <c r="F109" s="91">
        <f t="shared" si="2"/>
        <v>0</v>
      </c>
      <c r="G109" s="80"/>
      <c r="H109" s="80"/>
      <c r="I109" s="80"/>
      <c r="J109" s="80"/>
      <c r="K109" s="80"/>
      <c r="L109" s="80"/>
      <c r="M109" s="80"/>
      <c r="N109" s="80"/>
      <c r="O109" s="80"/>
      <c r="P109" s="80"/>
      <c r="Q109" s="80"/>
      <c r="R109" s="80"/>
      <c r="S109" s="80"/>
      <c r="T109" s="80"/>
      <c r="U109" s="80"/>
      <c r="V109" s="80"/>
      <c r="W109" s="80"/>
      <c r="X109" s="80"/>
      <c r="Y109" s="80"/>
      <c r="Z109" s="80"/>
      <c r="AA109" s="80"/>
      <c r="AB109" s="80"/>
      <c r="AC109" s="80"/>
      <c r="AD109" s="80"/>
      <c r="AE109" s="80"/>
      <c r="AF109" s="80"/>
      <c r="AG109" s="80"/>
      <c r="AH109" s="80"/>
      <c r="AI109" s="80"/>
      <c r="AJ109" s="80"/>
      <c r="AK109" s="80"/>
      <c r="AL109" s="80"/>
      <c r="AM109" s="80"/>
      <c r="AN109" s="80"/>
    </row>
    <row r="110" spans="1:40" s="87" customFormat="1">
      <c r="A110" s="86" t="s">
        <v>216</v>
      </c>
      <c r="B110" s="99" t="s">
        <v>166</v>
      </c>
      <c r="C110" s="63" t="s">
        <v>3</v>
      </c>
      <c r="D110" s="64">
        <v>1</v>
      </c>
      <c r="E110" s="52">
        <v>0</v>
      </c>
      <c r="F110" s="91">
        <f t="shared" si="2"/>
        <v>0</v>
      </c>
      <c r="G110" s="80"/>
      <c r="H110" s="80"/>
      <c r="I110" s="80"/>
      <c r="J110" s="80"/>
      <c r="K110" s="80"/>
      <c r="L110" s="80"/>
      <c r="M110" s="80"/>
      <c r="N110" s="80"/>
      <c r="O110" s="80"/>
      <c r="P110" s="80"/>
      <c r="Q110" s="80"/>
      <c r="R110" s="80"/>
      <c r="S110" s="80"/>
      <c r="T110" s="80"/>
      <c r="U110" s="80"/>
      <c r="V110" s="80"/>
      <c r="W110" s="80"/>
      <c r="X110" s="80"/>
      <c r="Y110" s="80"/>
      <c r="Z110" s="80"/>
      <c r="AA110" s="80"/>
      <c r="AB110" s="80"/>
      <c r="AC110" s="80"/>
      <c r="AD110" s="80"/>
      <c r="AE110" s="80"/>
      <c r="AF110" s="80"/>
      <c r="AG110" s="80"/>
      <c r="AH110" s="80"/>
      <c r="AI110" s="80"/>
      <c r="AJ110" s="80"/>
      <c r="AK110" s="80"/>
      <c r="AL110" s="80"/>
      <c r="AM110" s="80"/>
      <c r="AN110" s="80"/>
    </row>
    <row r="111" spans="1:40" s="87" customFormat="1">
      <c r="A111" s="86" t="s">
        <v>217</v>
      </c>
      <c r="B111" s="99" t="s">
        <v>167</v>
      </c>
      <c r="C111" s="63" t="s">
        <v>3</v>
      </c>
      <c r="D111" s="64">
        <v>1</v>
      </c>
      <c r="E111" s="52">
        <v>0</v>
      </c>
      <c r="F111" s="91">
        <f t="shared" si="2"/>
        <v>0</v>
      </c>
      <c r="G111" s="80"/>
      <c r="H111" s="80"/>
      <c r="I111" s="80"/>
      <c r="J111" s="80"/>
      <c r="K111" s="80"/>
      <c r="L111" s="80"/>
      <c r="M111" s="80"/>
      <c r="N111" s="80"/>
      <c r="O111" s="80"/>
      <c r="P111" s="80"/>
      <c r="Q111" s="80"/>
      <c r="R111" s="80"/>
      <c r="S111" s="80"/>
      <c r="T111" s="80"/>
      <c r="U111" s="80"/>
      <c r="V111" s="80"/>
      <c r="W111" s="80"/>
      <c r="X111" s="80"/>
      <c r="Y111" s="80"/>
      <c r="Z111" s="80"/>
      <c r="AA111" s="80"/>
      <c r="AB111" s="80"/>
      <c r="AC111" s="80"/>
      <c r="AD111" s="80"/>
      <c r="AE111" s="80"/>
      <c r="AF111" s="80"/>
      <c r="AG111" s="80"/>
      <c r="AH111" s="80"/>
      <c r="AI111" s="80"/>
      <c r="AJ111" s="80"/>
      <c r="AK111" s="80"/>
      <c r="AL111" s="80"/>
      <c r="AM111" s="80"/>
      <c r="AN111" s="80"/>
    </row>
    <row r="112" spans="1:40" s="2" customFormat="1">
      <c r="A112" s="86" t="s">
        <v>218</v>
      </c>
      <c r="B112" s="99" t="s">
        <v>83</v>
      </c>
      <c r="C112" s="63" t="s">
        <v>3</v>
      </c>
      <c r="D112" s="64">
        <v>1</v>
      </c>
      <c r="E112" s="52">
        <v>0</v>
      </c>
      <c r="F112" s="91">
        <f t="shared" si="2"/>
        <v>0</v>
      </c>
      <c r="G112" s="80"/>
      <c r="H112" s="80"/>
      <c r="I112" s="80"/>
      <c r="J112" s="80"/>
      <c r="K112" s="80"/>
      <c r="L112" s="80"/>
      <c r="M112" s="80"/>
      <c r="N112" s="80"/>
      <c r="O112" s="80"/>
      <c r="P112" s="80"/>
      <c r="Q112" s="80"/>
      <c r="R112" s="80"/>
      <c r="S112" s="80"/>
      <c r="T112" s="80"/>
      <c r="U112" s="80"/>
      <c r="V112" s="80"/>
      <c r="W112" s="80"/>
      <c r="X112" s="80"/>
      <c r="Y112" s="80"/>
      <c r="Z112" s="80"/>
      <c r="AA112" s="80"/>
      <c r="AB112" s="80"/>
      <c r="AC112" s="80"/>
      <c r="AD112" s="80"/>
      <c r="AE112" s="80"/>
      <c r="AF112" s="80"/>
      <c r="AG112" s="80"/>
      <c r="AH112" s="80"/>
      <c r="AI112" s="80"/>
      <c r="AJ112" s="80"/>
      <c r="AK112" s="80"/>
      <c r="AL112" s="80"/>
      <c r="AM112" s="80"/>
      <c r="AN112" s="80"/>
    </row>
    <row r="113" spans="1:40" s="2" customFormat="1">
      <c r="A113" s="86" t="s">
        <v>219</v>
      </c>
      <c r="B113" s="99" t="s">
        <v>46</v>
      </c>
      <c r="C113" s="63" t="s">
        <v>3</v>
      </c>
      <c r="D113" s="64">
        <v>1</v>
      </c>
      <c r="E113" s="52">
        <v>0</v>
      </c>
      <c r="F113" s="91">
        <f t="shared" si="2"/>
        <v>0</v>
      </c>
      <c r="G113" s="80"/>
      <c r="H113" s="80"/>
      <c r="I113" s="80"/>
      <c r="J113" s="80"/>
      <c r="K113" s="80"/>
      <c r="L113" s="80"/>
      <c r="M113" s="80"/>
      <c r="N113" s="80"/>
      <c r="O113" s="80"/>
      <c r="P113" s="80"/>
      <c r="Q113" s="80"/>
      <c r="R113" s="80"/>
      <c r="S113" s="80"/>
      <c r="T113" s="80"/>
      <c r="U113" s="80"/>
      <c r="V113" s="80"/>
      <c r="W113" s="80"/>
      <c r="X113" s="80"/>
      <c r="Y113" s="80"/>
      <c r="Z113" s="80"/>
      <c r="AA113" s="80"/>
      <c r="AB113" s="80"/>
      <c r="AC113" s="80"/>
      <c r="AD113" s="80"/>
      <c r="AE113" s="80"/>
      <c r="AF113" s="80"/>
      <c r="AG113" s="80"/>
      <c r="AH113" s="80"/>
      <c r="AI113" s="80"/>
      <c r="AJ113" s="80"/>
      <c r="AK113" s="80"/>
      <c r="AL113" s="80"/>
      <c r="AM113" s="80"/>
      <c r="AN113" s="80"/>
    </row>
    <row r="114" spans="1:40" s="2" customFormat="1">
      <c r="A114" s="86" t="s">
        <v>220</v>
      </c>
      <c r="B114" s="99" t="s">
        <v>48</v>
      </c>
      <c r="C114" s="63" t="s">
        <v>3</v>
      </c>
      <c r="D114" s="64">
        <v>1</v>
      </c>
      <c r="E114" s="52">
        <v>0</v>
      </c>
      <c r="F114" s="91">
        <f t="shared" si="2"/>
        <v>0</v>
      </c>
      <c r="G114" s="80"/>
      <c r="H114" s="80"/>
      <c r="I114" s="80"/>
      <c r="J114" s="80"/>
      <c r="K114" s="80"/>
      <c r="L114" s="80"/>
      <c r="M114" s="80"/>
      <c r="N114" s="80"/>
      <c r="O114" s="80"/>
      <c r="P114" s="80"/>
      <c r="Q114" s="80"/>
      <c r="R114" s="80"/>
      <c r="S114" s="80"/>
      <c r="T114" s="80"/>
      <c r="U114" s="80"/>
      <c r="V114" s="80"/>
      <c r="W114" s="80"/>
      <c r="X114" s="80"/>
      <c r="Y114" s="80"/>
      <c r="Z114" s="80"/>
      <c r="AA114" s="80"/>
      <c r="AB114" s="80"/>
      <c r="AC114" s="80"/>
      <c r="AD114" s="80"/>
      <c r="AE114" s="80"/>
      <c r="AF114" s="80"/>
      <c r="AG114" s="80"/>
      <c r="AH114" s="80"/>
      <c r="AI114" s="80"/>
      <c r="AJ114" s="80"/>
      <c r="AK114" s="80"/>
      <c r="AL114" s="80"/>
      <c r="AM114" s="80"/>
      <c r="AN114" s="80"/>
    </row>
    <row r="115" spans="1:40" s="2" customFormat="1">
      <c r="A115" s="86" t="s">
        <v>221</v>
      </c>
      <c r="B115" s="99" t="s">
        <v>168</v>
      </c>
      <c r="C115" s="63" t="s">
        <v>3</v>
      </c>
      <c r="D115" s="64">
        <v>1</v>
      </c>
      <c r="E115" s="52">
        <v>0</v>
      </c>
      <c r="F115" s="91">
        <f t="shared" si="2"/>
        <v>0</v>
      </c>
      <c r="G115" s="80"/>
      <c r="H115" s="80"/>
      <c r="I115" s="80"/>
      <c r="J115" s="80"/>
      <c r="K115" s="80"/>
      <c r="L115" s="80"/>
      <c r="M115" s="80"/>
      <c r="N115" s="80"/>
      <c r="O115" s="80"/>
      <c r="P115" s="80"/>
      <c r="Q115" s="80"/>
      <c r="R115" s="80"/>
      <c r="S115" s="80"/>
      <c r="T115" s="80"/>
      <c r="U115" s="80"/>
      <c r="V115" s="80"/>
      <c r="W115" s="80"/>
      <c r="X115" s="80"/>
      <c r="Y115" s="80"/>
      <c r="Z115" s="80"/>
      <c r="AA115" s="80"/>
      <c r="AB115" s="80"/>
      <c r="AC115" s="80"/>
      <c r="AD115" s="80"/>
      <c r="AE115" s="80"/>
      <c r="AF115" s="80"/>
      <c r="AG115" s="80"/>
      <c r="AH115" s="80"/>
      <c r="AI115" s="80"/>
      <c r="AJ115" s="80"/>
      <c r="AK115" s="80"/>
      <c r="AL115" s="80"/>
      <c r="AM115" s="80"/>
      <c r="AN115" s="80"/>
    </row>
    <row r="116" spans="1:40" s="2" customFormat="1">
      <c r="A116" s="86" t="s">
        <v>222</v>
      </c>
      <c r="B116" s="99" t="s">
        <v>66</v>
      </c>
      <c r="C116" s="63" t="s">
        <v>3</v>
      </c>
      <c r="D116" s="64">
        <v>1</v>
      </c>
      <c r="E116" s="52">
        <v>0</v>
      </c>
      <c r="F116" s="91">
        <f t="shared" si="2"/>
        <v>0</v>
      </c>
      <c r="G116" s="80"/>
      <c r="H116" s="80"/>
      <c r="I116" s="80"/>
      <c r="J116" s="80"/>
      <c r="K116" s="80"/>
      <c r="L116" s="80"/>
      <c r="M116" s="80"/>
      <c r="N116" s="80"/>
      <c r="O116" s="80"/>
      <c r="P116" s="80"/>
      <c r="Q116" s="80"/>
      <c r="R116" s="80"/>
      <c r="S116" s="80"/>
      <c r="T116" s="80"/>
      <c r="U116" s="80"/>
      <c r="V116" s="80"/>
      <c r="W116" s="80"/>
      <c r="X116" s="80"/>
      <c r="Y116" s="80"/>
      <c r="Z116" s="80"/>
      <c r="AA116" s="80"/>
      <c r="AB116" s="80"/>
      <c r="AC116" s="80"/>
      <c r="AD116" s="80"/>
      <c r="AE116" s="80"/>
      <c r="AF116" s="80"/>
      <c r="AG116" s="80"/>
      <c r="AH116" s="80"/>
      <c r="AI116" s="80"/>
      <c r="AJ116" s="80"/>
      <c r="AK116" s="80"/>
      <c r="AL116" s="80"/>
      <c r="AM116" s="80"/>
      <c r="AN116" s="80"/>
    </row>
    <row r="117" spans="1:40" s="2" customFormat="1">
      <c r="A117" s="86" t="s">
        <v>223</v>
      </c>
      <c r="B117" s="99" t="s">
        <v>169</v>
      </c>
      <c r="C117" s="63" t="s">
        <v>3</v>
      </c>
      <c r="D117" s="64">
        <v>1</v>
      </c>
      <c r="E117" s="52">
        <v>0</v>
      </c>
      <c r="F117" s="91">
        <f t="shared" si="2"/>
        <v>0</v>
      </c>
      <c r="G117" s="80"/>
      <c r="H117" s="80"/>
      <c r="I117" s="80"/>
      <c r="J117" s="80"/>
      <c r="K117" s="80"/>
      <c r="L117" s="80"/>
      <c r="M117" s="80"/>
      <c r="N117" s="80"/>
      <c r="O117" s="80"/>
      <c r="P117" s="80"/>
      <c r="Q117" s="80"/>
      <c r="R117" s="80"/>
      <c r="S117" s="80"/>
      <c r="T117" s="80"/>
      <c r="U117" s="80"/>
      <c r="V117" s="80"/>
      <c r="W117" s="80"/>
      <c r="X117" s="80"/>
      <c r="Y117" s="80"/>
      <c r="Z117" s="80"/>
      <c r="AA117" s="80"/>
      <c r="AB117" s="80"/>
      <c r="AC117" s="80"/>
      <c r="AD117" s="80"/>
      <c r="AE117" s="80"/>
      <c r="AF117" s="80"/>
      <c r="AG117" s="80"/>
      <c r="AH117" s="80"/>
      <c r="AI117" s="80"/>
      <c r="AJ117" s="80"/>
      <c r="AK117" s="80"/>
      <c r="AL117" s="80"/>
      <c r="AM117" s="80"/>
      <c r="AN117" s="80"/>
    </row>
    <row r="118" spans="1:40" s="2" customFormat="1">
      <c r="A118" s="86" t="s">
        <v>224</v>
      </c>
      <c r="B118" s="99" t="s">
        <v>84</v>
      </c>
      <c r="C118" s="63" t="s">
        <v>3</v>
      </c>
      <c r="D118" s="64">
        <v>1</v>
      </c>
      <c r="E118" s="52">
        <v>0</v>
      </c>
      <c r="F118" s="91">
        <f t="shared" si="2"/>
        <v>0</v>
      </c>
      <c r="G118" s="80"/>
      <c r="H118" s="80"/>
      <c r="I118" s="80"/>
      <c r="J118" s="80"/>
      <c r="K118" s="80"/>
      <c r="L118" s="80"/>
      <c r="M118" s="80"/>
      <c r="N118" s="80"/>
      <c r="O118" s="80"/>
      <c r="P118" s="80"/>
      <c r="Q118" s="80"/>
      <c r="R118" s="80"/>
      <c r="S118" s="80"/>
      <c r="T118" s="80"/>
      <c r="U118" s="80"/>
      <c r="V118" s="80"/>
      <c r="W118" s="80"/>
      <c r="X118" s="80"/>
      <c r="Y118" s="80"/>
      <c r="Z118" s="80"/>
      <c r="AA118" s="80"/>
      <c r="AB118" s="80"/>
      <c r="AC118" s="80"/>
      <c r="AD118" s="80"/>
      <c r="AE118" s="80"/>
      <c r="AF118" s="80"/>
      <c r="AG118" s="80"/>
      <c r="AH118" s="80"/>
      <c r="AI118" s="80"/>
      <c r="AJ118" s="80"/>
      <c r="AK118" s="80"/>
      <c r="AL118" s="80"/>
      <c r="AM118" s="80"/>
      <c r="AN118" s="80"/>
    </row>
    <row r="119" spans="1:40" s="87" customFormat="1">
      <c r="A119" s="86" t="s">
        <v>225</v>
      </c>
      <c r="B119" s="99" t="s">
        <v>170</v>
      </c>
      <c r="C119" s="63" t="s">
        <v>3</v>
      </c>
      <c r="D119" s="64">
        <v>1</v>
      </c>
      <c r="E119" s="52">
        <v>0</v>
      </c>
      <c r="F119" s="91">
        <f t="shared" si="2"/>
        <v>0</v>
      </c>
      <c r="G119" s="80"/>
      <c r="H119" s="80"/>
      <c r="I119" s="80"/>
      <c r="J119" s="80"/>
      <c r="K119" s="80"/>
      <c r="L119" s="80"/>
      <c r="M119" s="80"/>
      <c r="N119" s="80"/>
      <c r="O119" s="80"/>
      <c r="P119" s="80"/>
      <c r="Q119" s="80"/>
      <c r="R119" s="80"/>
      <c r="S119" s="80"/>
      <c r="T119" s="80"/>
      <c r="U119" s="80"/>
      <c r="V119" s="80"/>
      <c r="W119" s="80"/>
      <c r="X119" s="80"/>
      <c r="Y119" s="80"/>
      <c r="Z119" s="80"/>
      <c r="AA119" s="80"/>
      <c r="AB119" s="80"/>
      <c r="AC119" s="80"/>
      <c r="AD119" s="80"/>
      <c r="AE119" s="80"/>
      <c r="AF119" s="80"/>
      <c r="AG119" s="80"/>
      <c r="AH119" s="80"/>
      <c r="AI119" s="80"/>
      <c r="AJ119" s="80"/>
      <c r="AK119" s="80"/>
      <c r="AL119" s="80"/>
      <c r="AM119" s="80"/>
      <c r="AN119" s="80"/>
    </row>
    <row r="120" spans="1:40" s="2" customFormat="1">
      <c r="A120" s="86" t="s">
        <v>226</v>
      </c>
      <c r="B120" s="99" t="s">
        <v>237</v>
      </c>
      <c r="C120" s="63" t="s">
        <v>109</v>
      </c>
      <c r="D120" s="82">
        <v>2500</v>
      </c>
      <c r="E120" s="52">
        <v>0</v>
      </c>
      <c r="F120" s="91">
        <f t="shared" ref="F120" si="3">D120*E120</f>
        <v>0</v>
      </c>
      <c r="G120" s="80"/>
      <c r="H120" s="80"/>
      <c r="I120" s="80"/>
      <c r="J120" s="80"/>
      <c r="K120" s="80"/>
      <c r="L120" s="80"/>
      <c r="M120" s="80"/>
      <c r="N120" s="80"/>
      <c r="O120" s="80"/>
      <c r="P120" s="80"/>
      <c r="Q120" s="80"/>
      <c r="R120" s="80"/>
      <c r="S120" s="80"/>
      <c r="T120" s="80"/>
      <c r="U120" s="80"/>
      <c r="V120" s="80"/>
      <c r="W120" s="80"/>
      <c r="X120" s="80"/>
      <c r="Y120" s="80"/>
      <c r="Z120" s="80"/>
      <c r="AA120" s="80"/>
      <c r="AB120" s="80"/>
      <c r="AC120" s="80"/>
      <c r="AD120" s="80"/>
      <c r="AE120" s="80"/>
      <c r="AF120" s="80"/>
      <c r="AG120" s="80"/>
      <c r="AH120" s="80"/>
      <c r="AI120" s="80"/>
      <c r="AJ120" s="80"/>
      <c r="AK120" s="80"/>
      <c r="AL120" s="80"/>
      <c r="AM120" s="80"/>
      <c r="AN120" s="80"/>
    </row>
    <row r="121" spans="1:40" s="2" customFormat="1">
      <c r="A121" s="86" t="s">
        <v>238</v>
      </c>
      <c r="B121" s="99" t="s">
        <v>243</v>
      </c>
      <c r="C121" s="63" t="s">
        <v>9</v>
      </c>
      <c r="D121" s="107">
        <f>D120*1.5*68</f>
        <v>255000</v>
      </c>
      <c r="E121" s="52">
        <v>0</v>
      </c>
      <c r="F121" s="91">
        <f t="shared" ref="F121" si="4">D121*E121</f>
        <v>0</v>
      </c>
      <c r="G121" s="80"/>
      <c r="H121" s="80"/>
      <c r="I121" s="80"/>
      <c r="J121" s="80"/>
      <c r="K121" s="80"/>
      <c r="L121" s="80"/>
      <c r="M121" s="80"/>
      <c r="N121" s="80"/>
      <c r="O121" s="80"/>
      <c r="P121" s="80"/>
      <c r="Q121" s="80"/>
      <c r="R121" s="80"/>
      <c r="S121" s="80"/>
      <c r="T121" s="80"/>
      <c r="U121" s="80"/>
      <c r="V121" s="80"/>
      <c r="W121" s="80"/>
      <c r="X121" s="80"/>
      <c r="Y121" s="80"/>
      <c r="Z121" s="80"/>
      <c r="AA121" s="80"/>
      <c r="AB121" s="80"/>
      <c r="AC121" s="80"/>
      <c r="AD121" s="80"/>
      <c r="AE121" s="80"/>
      <c r="AF121" s="80"/>
      <c r="AG121" s="80"/>
      <c r="AH121" s="80"/>
      <c r="AI121" s="80"/>
      <c r="AJ121" s="80"/>
      <c r="AK121" s="80"/>
      <c r="AL121" s="80"/>
      <c r="AM121" s="80"/>
      <c r="AN121" s="80"/>
    </row>
    <row r="122" spans="1:40" s="3" customFormat="1">
      <c r="A122" s="86" t="s">
        <v>227</v>
      </c>
      <c r="B122" s="100" t="s">
        <v>246</v>
      </c>
      <c r="C122" s="63" t="s">
        <v>3</v>
      </c>
      <c r="D122" s="64">
        <v>1</v>
      </c>
      <c r="E122" s="66">
        <v>1150000</v>
      </c>
      <c r="F122" s="91">
        <f t="shared" si="2"/>
        <v>1150000</v>
      </c>
      <c r="G122" s="81"/>
      <c r="H122" s="81"/>
      <c r="I122" s="81"/>
      <c r="J122" s="81"/>
      <c r="K122" s="81"/>
      <c r="L122" s="81"/>
      <c r="M122" s="81"/>
      <c r="N122" s="81"/>
      <c r="O122" s="81"/>
      <c r="P122" s="81"/>
      <c r="Q122" s="81"/>
      <c r="R122" s="81"/>
      <c r="S122" s="81"/>
      <c r="T122" s="81"/>
      <c r="U122" s="81"/>
      <c r="V122" s="81"/>
      <c r="W122" s="81"/>
      <c r="X122" s="81"/>
      <c r="Y122" s="81"/>
      <c r="Z122" s="81"/>
      <c r="AA122" s="81"/>
      <c r="AB122" s="81"/>
      <c r="AC122" s="81"/>
      <c r="AD122" s="81"/>
      <c r="AE122" s="81"/>
      <c r="AF122" s="81"/>
      <c r="AG122" s="81"/>
      <c r="AH122" s="81"/>
      <c r="AI122" s="81"/>
      <c r="AJ122" s="81"/>
      <c r="AK122" s="81"/>
      <c r="AL122" s="81"/>
      <c r="AM122" s="81"/>
      <c r="AN122" s="81"/>
    </row>
    <row r="123" spans="1:40" s="2" customFormat="1">
      <c r="A123" s="86" t="s">
        <v>228</v>
      </c>
      <c r="B123" s="58" t="s">
        <v>67</v>
      </c>
      <c r="C123" s="63" t="s">
        <v>3</v>
      </c>
      <c r="D123" s="64">
        <v>1</v>
      </c>
      <c r="E123" s="52">
        <v>0</v>
      </c>
      <c r="F123" s="91">
        <f t="shared" si="2"/>
        <v>0</v>
      </c>
      <c r="G123" s="80"/>
      <c r="H123" s="80"/>
      <c r="I123" s="80"/>
      <c r="J123" s="80"/>
      <c r="K123" s="80"/>
      <c r="L123" s="80"/>
      <c r="M123" s="80"/>
      <c r="N123" s="80"/>
      <c r="O123" s="80"/>
      <c r="P123" s="80"/>
      <c r="Q123" s="80"/>
      <c r="R123" s="80"/>
      <c r="S123" s="80"/>
      <c r="T123" s="80"/>
      <c r="U123" s="80"/>
      <c r="V123" s="80"/>
      <c r="W123" s="80"/>
      <c r="X123" s="80"/>
      <c r="Y123" s="80"/>
      <c r="Z123" s="80"/>
      <c r="AA123" s="80"/>
      <c r="AB123" s="80"/>
      <c r="AC123" s="80"/>
      <c r="AD123" s="80"/>
      <c r="AE123" s="80"/>
      <c r="AF123" s="80"/>
      <c r="AG123" s="80"/>
      <c r="AH123" s="80"/>
      <c r="AI123" s="80"/>
      <c r="AJ123" s="80"/>
      <c r="AK123" s="80"/>
      <c r="AL123" s="80"/>
      <c r="AM123" s="80"/>
      <c r="AN123" s="80"/>
    </row>
    <row r="124" spans="1:40" s="2" customFormat="1">
      <c r="A124" s="86" t="s">
        <v>229</v>
      </c>
      <c r="B124" s="58" t="s">
        <v>68</v>
      </c>
      <c r="C124" s="63" t="s">
        <v>3</v>
      </c>
      <c r="D124" s="64">
        <v>1</v>
      </c>
      <c r="E124" s="52">
        <v>0</v>
      </c>
      <c r="F124" s="91">
        <f t="shared" si="2"/>
        <v>0</v>
      </c>
      <c r="G124" s="80"/>
      <c r="H124" s="80"/>
      <c r="I124" s="80"/>
      <c r="J124" s="80"/>
      <c r="K124" s="80"/>
      <c r="L124" s="80"/>
      <c r="M124" s="80"/>
      <c r="N124" s="80"/>
      <c r="O124" s="80"/>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row>
    <row r="125" spans="1:40" s="2" customFormat="1" ht="31.5">
      <c r="A125" s="86" t="s">
        <v>230</v>
      </c>
      <c r="B125" s="61" t="s">
        <v>75</v>
      </c>
      <c r="C125" s="63" t="s">
        <v>3</v>
      </c>
      <c r="D125" s="64">
        <v>1</v>
      </c>
      <c r="E125" s="52">
        <v>0</v>
      </c>
      <c r="F125" s="91">
        <f t="shared" si="2"/>
        <v>0</v>
      </c>
      <c r="G125" s="80"/>
      <c r="H125" s="80"/>
      <c r="I125" s="80"/>
      <c r="J125" s="80"/>
      <c r="K125" s="80"/>
      <c r="L125" s="80"/>
      <c r="M125" s="80"/>
      <c r="N125" s="80"/>
      <c r="O125" s="80"/>
      <c r="P125" s="80"/>
      <c r="Q125" s="80"/>
      <c r="R125" s="80"/>
      <c r="S125" s="80"/>
      <c r="T125" s="80"/>
      <c r="U125" s="80"/>
      <c r="V125" s="80"/>
      <c r="W125" s="80"/>
      <c r="X125" s="80"/>
      <c r="Y125" s="80"/>
      <c r="Z125" s="80"/>
      <c r="AA125" s="80"/>
      <c r="AB125" s="80"/>
      <c r="AC125" s="80"/>
      <c r="AD125" s="80"/>
      <c r="AE125" s="80"/>
      <c r="AF125" s="80"/>
      <c r="AG125" s="80"/>
      <c r="AH125" s="80"/>
      <c r="AI125" s="80"/>
      <c r="AJ125" s="80"/>
      <c r="AK125" s="80"/>
      <c r="AL125" s="80"/>
      <c r="AM125" s="80"/>
      <c r="AN125" s="80"/>
    </row>
    <row r="126" spans="1:40" s="2" customFormat="1" ht="16.5" thickBot="1">
      <c r="A126" s="101" t="s">
        <v>231</v>
      </c>
      <c r="B126" s="102" t="s">
        <v>76</v>
      </c>
      <c r="C126" s="103" t="s">
        <v>3</v>
      </c>
      <c r="D126" s="69">
        <v>1</v>
      </c>
      <c r="E126" s="106">
        <v>0</v>
      </c>
      <c r="F126" s="104">
        <f t="shared" si="2"/>
        <v>0</v>
      </c>
      <c r="G126" s="80"/>
      <c r="H126" s="80"/>
      <c r="I126" s="80"/>
      <c r="J126" s="80"/>
      <c r="K126" s="80"/>
      <c r="L126" s="80"/>
      <c r="M126" s="80"/>
      <c r="N126" s="80"/>
      <c r="O126" s="80"/>
      <c r="P126" s="80"/>
      <c r="Q126" s="80"/>
      <c r="R126" s="80"/>
      <c r="S126" s="80"/>
      <c r="T126" s="80"/>
      <c r="U126" s="80"/>
      <c r="V126" s="80"/>
      <c r="W126" s="80"/>
      <c r="X126" s="80"/>
      <c r="Y126" s="80"/>
      <c r="Z126" s="80"/>
      <c r="AA126" s="80"/>
      <c r="AB126" s="80"/>
      <c r="AC126" s="80"/>
      <c r="AD126" s="80"/>
      <c r="AE126" s="80"/>
      <c r="AF126" s="80"/>
      <c r="AG126" s="80"/>
      <c r="AH126" s="80"/>
      <c r="AI126" s="80"/>
      <c r="AJ126" s="80"/>
      <c r="AK126" s="80"/>
      <c r="AL126" s="80"/>
      <c r="AM126" s="80"/>
      <c r="AN126" s="80"/>
    </row>
    <row r="127" spans="1:40" s="2" customFormat="1">
      <c r="A127" s="21"/>
      <c r="B127" s="116" t="s">
        <v>104</v>
      </c>
      <c r="C127" s="116"/>
      <c r="D127" s="116"/>
      <c r="E127" s="116"/>
      <c r="F127" s="19">
        <f>SUM(F128:F134)</f>
        <v>0</v>
      </c>
      <c r="G127" s="80"/>
      <c r="H127" s="80"/>
      <c r="I127" s="80"/>
      <c r="J127" s="80"/>
      <c r="K127" s="80"/>
      <c r="L127" s="80"/>
      <c r="M127" s="80"/>
      <c r="N127" s="80"/>
      <c r="O127" s="80"/>
      <c r="P127" s="80"/>
      <c r="Q127" s="80"/>
      <c r="R127" s="80"/>
      <c r="S127" s="80"/>
      <c r="T127" s="80"/>
      <c r="U127" s="80"/>
      <c r="V127" s="80"/>
      <c r="W127" s="80"/>
      <c r="X127" s="80"/>
      <c r="Y127" s="80"/>
      <c r="Z127" s="80"/>
      <c r="AA127" s="80"/>
      <c r="AB127" s="80"/>
      <c r="AC127" s="80"/>
      <c r="AD127" s="80"/>
      <c r="AE127" s="80"/>
      <c r="AF127" s="80"/>
      <c r="AG127" s="80"/>
      <c r="AH127" s="80"/>
      <c r="AI127" s="80"/>
      <c r="AJ127" s="80"/>
      <c r="AK127" s="80"/>
      <c r="AL127" s="80"/>
      <c r="AM127" s="80"/>
      <c r="AN127" s="80"/>
    </row>
    <row r="128" spans="1:40" s="2" customFormat="1">
      <c r="A128" s="86" t="s">
        <v>107</v>
      </c>
      <c r="B128" s="61" t="s">
        <v>105</v>
      </c>
      <c r="C128" s="63" t="s">
        <v>109</v>
      </c>
      <c r="D128" s="64">
        <v>700</v>
      </c>
      <c r="E128" s="52">
        <v>0</v>
      </c>
      <c r="F128" s="91">
        <f>E128*D128</f>
        <v>0</v>
      </c>
      <c r="G128" s="80"/>
      <c r="H128" s="80"/>
      <c r="I128" s="80"/>
      <c r="J128" s="80"/>
      <c r="K128" s="80"/>
      <c r="L128" s="80"/>
      <c r="M128" s="80"/>
      <c r="N128" s="80"/>
      <c r="O128" s="80"/>
      <c r="P128" s="80"/>
      <c r="Q128" s="80"/>
      <c r="R128" s="80"/>
      <c r="S128" s="80"/>
      <c r="T128" s="80"/>
      <c r="U128" s="80"/>
      <c r="V128" s="80"/>
      <c r="W128" s="80"/>
      <c r="X128" s="80"/>
      <c r="Y128" s="80"/>
      <c r="Z128" s="80"/>
      <c r="AA128" s="80"/>
      <c r="AB128" s="80"/>
      <c r="AC128" s="80"/>
      <c r="AD128" s="80"/>
      <c r="AE128" s="80"/>
      <c r="AF128" s="80"/>
      <c r="AG128" s="80"/>
      <c r="AH128" s="80"/>
      <c r="AI128" s="80"/>
      <c r="AJ128" s="80"/>
      <c r="AK128" s="80"/>
      <c r="AL128" s="80"/>
      <c r="AM128" s="80"/>
      <c r="AN128" s="80"/>
    </row>
    <row r="129" spans="1:40" s="2" customFormat="1">
      <c r="A129" s="86" t="s">
        <v>242</v>
      </c>
      <c r="B129" s="61" t="s">
        <v>247</v>
      </c>
      <c r="C129" s="63" t="s">
        <v>109</v>
      </c>
      <c r="D129" s="64">
        <v>700</v>
      </c>
      <c r="E129" s="52">
        <v>0</v>
      </c>
      <c r="F129" s="91">
        <f>E129*D129</f>
        <v>0</v>
      </c>
      <c r="G129" s="80"/>
      <c r="H129" s="80"/>
      <c r="I129" s="80"/>
      <c r="J129" s="80"/>
      <c r="K129" s="80"/>
      <c r="L129" s="80"/>
      <c r="M129" s="80"/>
      <c r="N129" s="80"/>
      <c r="O129" s="80"/>
      <c r="P129" s="80"/>
      <c r="Q129" s="80"/>
      <c r="R129" s="80"/>
      <c r="S129" s="80"/>
      <c r="T129" s="80"/>
      <c r="U129" s="80"/>
      <c r="V129" s="80"/>
      <c r="W129" s="80"/>
      <c r="X129" s="80"/>
      <c r="Y129" s="80"/>
      <c r="Z129" s="80"/>
      <c r="AA129" s="80"/>
      <c r="AB129" s="80"/>
      <c r="AC129" s="80"/>
      <c r="AD129" s="80"/>
      <c r="AE129" s="80"/>
      <c r="AF129" s="80"/>
      <c r="AG129" s="80"/>
      <c r="AH129" s="80"/>
      <c r="AI129" s="80"/>
      <c r="AJ129" s="80"/>
      <c r="AK129" s="80"/>
      <c r="AL129" s="80"/>
      <c r="AM129" s="80"/>
      <c r="AN129" s="80"/>
    </row>
    <row r="130" spans="1:40" s="2" customFormat="1">
      <c r="A130" s="86" t="s">
        <v>70</v>
      </c>
      <c r="B130" s="61" t="s">
        <v>241</v>
      </c>
      <c r="C130" s="63" t="s">
        <v>109</v>
      </c>
      <c r="D130" s="64">
        <v>190</v>
      </c>
      <c r="E130" s="52">
        <v>0</v>
      </c>
      <c r="F130" s="91">
        <f t="shared" ref="F130:F133" si="5">E130*D130</f>
        <v>0</v>
      </c>
      <c r="G130" s="80"/>
      <c r="H130" s="80"/>
      <c r="I130" s="80"/>
      <c r="J130" s="80"/>
      <c r="K130" s="80"/>
      <c r="L130" s="80"/>
      <c r="M130" s="80"/>
      <c r="N130" s="80"/>
      <c r="O130" s="80"/>
      <c r="P130" s="80"/>
      <c r="Q130" s="80"/>
      <c r="R130" s="80"/>
      <c r="S130" s="80"/>
      <c r="T130" s="80"/>
      <c r="U130" s="80"/>
      <c r="V130" s="80"/>
      <c r="W130" s="80"/>
      <c r="X130" s="80"/>
      <c r="Y130" s="80"/>
      <c r="Z130" s="80"/>
      <c r="AA130" s="80"/>
      <c r="AB130" s="80"/>
      <c r="AC130" s="80"/>
      <c r="AD130" s="80"/>
      <c r="AE130" s="80"/>
      <c r="AF130" s="80"/>
      <c r="AG130" s="80"/>
      <c r="AH130" s="80"/>
      <c r="AI130" s="80"/>
      <c r="AJ130" s="80"/>
      <c r="AK130" s="80"/>
      <c r="AL130" s="80"/>
      <c r="AM130" s="80"/>
      <c r="AN130" s="80"/>
    </row>
    <row r="131" spans="1:40" s="2" customFormat="1">
      <c r="A131" s="86" t="s">
        <v>69</v>
      </c>
      <c r="B131" s="61" t="s">
        <v>248</v>
      </c>
      <c r="C131" s="63" t="s">
        <v>109</v>
      </c>
      <c r="D131" s="64">
        <v>190</v>
      </c>
      <c r="E131" s="52">
        <f>E129</f>
        <v>0</v>
      </c>
      <c r="F131" s="91">
        <f t="shared" si="5"/>
        <v>0</v>
      </c>
      <c r="G131" s="80"/>
      <c r="H131" s="80"/>
      <c r="I131" s="80"/>
      <c r="J131" s="80"/>
      <c r="K131" s="80"/>
      <c r="L131" s="80"/>
      <c r="M131" s="80"/>
      <c r="N131" s="80"/>
      <c r="O131" s="80"/>
      <c r="P131" s="80"/>
      <c r="Q131" s="80"/>
      <c r="R131" s="80"/>
      <c r="S131" s="80"/>
      <c r="T131" s="80"/>
      <c r="U131" s="80"/>
      <c r="V131" s="80"/>
      <c r="W131" s="80"/>
      <c r="X131" s="80"/>
      <c r="Y131" s="80"/>
      <c r="Z131" s="80"/>
      <c r="AA131" s="80"/>
      <c r="AB131" s="80"/>
      <c r="AC131" s="80"/>
      <c r="AD131" s="80"/>
      <c r="AE131" s="80"/>
      <c r="AF131" s="80"/>
      <c r="AG131" s="80"/>
      <c r="AH131" s="80"/>
      <c r="AI131" s="80"/>
      <c r="AJ131" s="80"/>
      <c r="AK131" s="80"/>
      <c r="AL131" s="80"/>
      <c r="AM131" s="80"/>
      <c r="AN131" s="80"/>
    </row>
    <row r="132" spans="1:40" s="2" customFormat="1">
      <c r="A132" s="86" t="s">
        <v>101</v>
      </c>
      <c r="B132" s="61" t="s">
        <v>106</v>
      </c>
      <c r="C132" s="63" t="s">
        <v>77</v>
      </c>
      <c r="D132" s="64">
        <v>7000</v>
      </c>
      <c r="E132" s="52">
        <v>0</v>
      </c>
      <c r="F132" s="91">
        <f t="shared" si="5"/>
        <v>0</v>
      </c>
      <c r="G132" s="80"/>
      <c r="H132" s="80"/>
      <c r="I132" s="80"/>
      <c r="J132" s="80"/>
      <c r="K132" s="80"/>
      <c r="L132" s="80"/>
      <c r="M132" s="80"/>
      <c r="N132" s="80"/>
      <c r="O132" s="80"/>
      <c r="P132" s="80"/>
      <c r="Q132" s="80"/>
      <c r="R132" s="80"/>
      <c r="S132" s="80"/>
      <c r="T132" s="80"/>
      <c r="U132" s="80"/>
      <c r="V132" s="80"/>
      <c r="W132" s="80"/>
      <c r="X132" s="80"/>
      <c r="Y132" s="80"/>
      <c r="Z132" s="80"/>
      <c r="AA132" s="80"/>
      <c r="AB132" s="80"/>
      <c r="AC132" s="80"/>
      <c r="AD132" s="80"/>
      <c r="AE132" s="80"/>
      <c r="AF132" s="80"/>
      <c r="AG132" s="80"/>
      <c r="AH132" s="80"/>
      <c r="AI132" s="80"/>
      <c r="AJ132" s="80"/>
      <c r="AK132" s="80"/>
      <c r="AL132" s="80"/>
      <c r="AM132" s="80"/>
      <c r="AN132" s="80"/>
    </row>
    <row r="133" spans="1:40" s="2" customFormat="1">
      <c r="A133" s="86" t="s">
        <v>103</v>
      </c>
      <c r="B133" s="61" t="s">
        <v>239</v>
      </c>
      <c r="C133" s="63" t="s">
        <v>77</v>
      </c>
      <c r="D133" s="64">
        <v>5000</v>
      </c>
      <c r="E133" s="52">
        <v>0</v>
      </c>
      <c r="F133" s="91">
        <f t="shared" si="5"/>
        <v>0</v>
      </c>
      <c r="G133" s="80"/>
      <c r="H133" s="80"/>
      <c r="I133" s="80"/>
      <c r="J133" s="80"/>
      <c r="K133" s="80"/>
      <c r="L133" s="80"/>
      <c r="M133" s="80"/>
      <c r="N133" s="80"/>
      <c r="O133" s="80"/>
      <c r="P133" s="80"/>
      <c r="Q133" s="80"/>
      <c r="R133" s="80"/>
      <c r="S133" s="80"/>
      <c r="T133" s="80"/>
      <c r="U133" s="80"/>
      <c r="V133" s="80"/>
      <c r="W133" s="80"/>
      <c r="X133" s="80"/>
      <c r="Y133" s="80"/>
      <c r="Z133" s="80"/>
      <c r="AA133" s="80"/>
      <c r="AB133" s="80"/>
      <c r="AC133" s="80"/>
      <c r="AD133" s="80"/>
      <c r="AE133" s="80"/>
      <c r="AF133" s="80"/>
      <c r="AG133" s="80"/>
      <c r="AH133" s="80"/>
      <c r="AI133" s="80"/>
      <c r="AJ133" s="80"/>
      <c r="AK133" s="80"/>
      <c r="AL133" s="80"/>
      <c r="AM133" s="80"/>
      <c r="AN133" s="80"/>
    </row>
    <row r="134" spans="1:40" s="2" customFormat="1" ht="16.5" thickBot="1">
      <c r="A134" s="86" t="s">
        <v>108</v>
      </c>
      <c r="B134" s="61" t="s">
        <v>240</v>
      </c>
      <c r="C134" s="63" t="s">
        <v>109</v>
      </c>
      <c r="D134" s="64">
        <v>5900</v>
      </c>
      <c r="E134" s="52">
        <v>0</v>
      </c>
      <c r="F134" s="91">
        <f>E134*D134</f>
        <v>0</v>
      </c>
      <c r="G134" s="80"/>
      <c r="H134" s="80"/>
      <c r="I134" s="80"/>
      <c r="J134" s="80"/>
      <c r="K134" s="80"/>
      <c r="L134" s="80"/>
      <c r="M134" s="80"/>
      <c r="N134" s="80"/>
      <c r="O134" s="80"/>
      <c r="P134" s="80"/>
      <c r="Q134" s="80"/>
      <c r="R134" s="80"/>
      <c r="S134" s="80"/>
      <c r="T134" s="80"/>
      <c r="U134" s="80"/>
      <c r="V134" s="80"/>
      <c r="W134" s="80"/>
      <c r="X134" s="80"/>
      <c r="Y134" s="80"/>
      <c r="Z134" s="80"/>
      <c r="AA134" s="80"/>
      <c r="AB134" s="80"/>
      <c r="AC134" s="80"/>
      <c r="AD134" s="80"/>
      <c r="AE134" s="80"/>
      <c r="AF134" s="80"/>
      <c r="AG134" s="80"/>
      <c r="AH134" s="80"/>
      <c r="AI134" s="80"/>
      <c r="AJ134" s="80"/>
      <c r="AK134" s="80"/>
      <c r="AL134" s="80"/>
      <c r="AM134" s="80"/>
      <c r="AN134" s="80"/>
    </row>
    <row r="135" spans="1:40" s="2" customFormat="1">
      <c r="A135" s="77"/>
      <c r="B135" s="117" t="s">
        <v>127</v>
      </c>
      <c r="C135" s="117"/>
      <c r="D135" s="117"/>
      <c r="E135" s="117"/>
      <c r="F135" s="78"/>
      <c r="G135" s="80"/>
      <c r="H135" s="80"/>
      <c r="I135" s="80"/>
      <c r="J135" s="80"/>
      <c r="K135" s="80"/>
      <c r="L135" s="80"/>
      <c r="M135" s="80"/>
      <c r="N135" s="80"/>
      <c r="O135" s="80"/>
      <c r="P135" s="80"/>
      <c r="Q135" s="80"/>
      <c r="R135" s="80"/>
      <c r="S135" s="80"/>
      <c r="T135" s="80"/>
      <c r="U135" s="80"/>
      <c r="V135" s="80"/>
      <c r="W135" s="80"/>
      <c r="X135" s="80"/>
      <c r="Y135" s="80"/>
      <c r="Z135" s="80"/>
      <c r="AA135" s="80"/>
      <c r="AB135" s="80"/>
      <c r="AC135" s="80"/>
      <c r="AD135" s="80"/>
      <c r="AE135" s="80"/>
      <c r="AF135" s="80"/>
      <c r="AG135" s="80"/>
      <c r="AH135" s="80"/>
      <c r="AI135" s="80"/>
      <c r="AJ135" s="80"/>
      <c r="AK135" s="80"/>
      <c r="AL135" s="80"/>
      <c r="AM135" s="80"/>
      <c r="AN135" s="80"/>
    </row>
    <row r="136" spans="1:40" s="2" customFormat="1" ht="16.5" thickBot="1">
      <c r="A136" s="17"/>
      <c r="B136" s="22" t="s">
        <v>128</v>
      </c>
      <c r="C136" s="18" t="s">
        <v>129</v>
      </c>
      <c r="D136" s="18" t="s">
        <v>130</v>
      </c>
      <c r="E136" s="62">
        <v>0</v>
      </c>
      <c r="F136" s="23" t="s">
        <v>130</v>
      </c>
      <c r="G136" s="80"/>
      <c r="H136" s="80"/>
      <c r="I136" s="80"/>
      <c r="J136" s="80"/>
      <c r="K136" s="80"/>
      <c r="L136" s="80"/>
      <c r="M136" s="80"/>
      <c r="N136" s="80"/>
      <c r="O136" s="80"/>
      <c r="P136" s="80"/>
      <c r="Q136" s="80"/>
      <c r="R136" s="80"/>
      <c r="S136" s="80"/>
      <c r="T136" s="80"/>
      <c r="U136" s="80"/>
      <c r="V136" s="80"/>
      <c r="W136" s="80"/>
      <c r="X136" s="80"/>
      <c r="Y136" s="80"/>
      <c r="Z136" s="80"/>
      <c r="AA136" s="80"/>
      <c r="AB136" s="80"/>
      <c r="AC136" s="80"/>
      <c r="AD136" s="80"/>
      <c r="AE136" s="80"/>
      <c r="AF136" s="80"/>
      <c r="AG136" s="80"/>
      <c r="AH136" s="80"/>
      <c r="AI136" s="80"/>
      <c r="AJ136" s="80"/>
      <c r="AK136" s="80"/>
      <c r="AL136" s="80"/>
      <c r="AM136" s="80"/>
      <c r="AN136" s="80"/>
    </row>
    <row r="137" spans="1:40" s="2" customFormat="1">
      <c r="A137" s="24"/>
      <c r="B137" s="25" t="s">
        <v>250</v>
      </c>
      <c r="C137" s="26" t="s">
        <v>132</v>
      </c>
      <c r="D137" s="27"/>
      <c r="E137" s="28"/>
      <c r="F137" s="29">
        <f>F14+F16+F18+F61+F68+F127</f>
        <v>1150000</v>
      </c>
      <c r="G137" s="80"/>
      <c r="H137" s="80"/>
      <c r="I137" s="80"/>
      <c r="J137" s="80"/>
      <c r="K137" s="80"/>
      <c r="L137" s="80"/>
      <c r="M137" s="80"/>
      <c r="N137" s="80"/>
      <c r="O137" s="80"/>
      <c r="P137" s="80"/>
      <c r="Q137" s="80"/>
      <c r="R137" s="80"/>
      <c r="S137" s="80"/>
      <c r="T137" s="80"/>
      <c r="U137" s="80"/>
      <c r="V137" s="80"/>
      <c r="W137" s="80"/>
      <c r="X137" s="80"/>
      <c r="Y137" s="80"/>
      <c r="Z137" s="80"/>
      <c r="AA137" s="80"/>
      <c r="AB137" s="80"/>
      <c r="AC137" s="80"/>
      <c r="AD137" s="80"/>
      <c r="AE137" s="80"/>
      <c r="AF137" s="80"/>
      <c r="AG137" s="80"/>
      <c r="AH137" s="80"/>
      <c r="AI137" s="80"/>
      <c r="AJ137" s="80"/>
      <c r="AK137" s="80"/>
      <c r="AL137" s="80"/>
      <c r="AM137" s="80"/>
      <c r="AN137" s="80"/>
    </row>
    <row r="138" spans="1:40" s="2" customFormat="1">
      <c r="A138" s="30"/>
      <c r="B138" s="31" t="s">
        <v>133</v>
      </c>
      <c r="C138" s="32" t="s">
        <v>134</v>
      </c>
      <c r="D138" s="33">
        <v>22</v>
      </c>
      <c r="E138" s="34"/>
      <c r="F138" s="35">
        <f>F137/100*D138</f>
        <v>253000</v>
      </c>
      <c r="G138" s="80"/>
      <c r="H138" s="80"/>
      <c r="I138" s="80"/>
      <c r="J138" s="80"/>
      <c r="K138" s="80"/>
      <c r="L138" s="80"/>
      <c r="M138" s="80"/>
      <c r="N138" s="80"/>
      <c r="O138" s="80"/>
      <c r="P138" s="80"/>
      <c r="Q138" s="80"/>
      <c r="R138" s="80"/>
      <c r="S138" s="80"/>
      <c r="T138" s="80"/>
      <c r="U138" s="80"/>
      <c r="V138" s="80"/>
      <c r="W138" s="80"/>
      <c r="X138" s="80"/>
      <c r="Y138" s="80"/>
      <c r="Z138" s="80"/>
      <c r="AA138" s="80"/>
      <c r="AB138" s="80"/>
      <c r="AC138" s="80"/>
      <c r="AD138" s="80"/>
      <c r="AE138" s="80"/>
      <c r="AF138" s="80"/>
      <c r="AG138" s="80"/>
      <c r="AH138" s="80"/>
      <c r="AI138" s="80"/>
      <c r="AJ138" s="80"/>
      <c r="AK138" s="80"/>
      <c r="AL138" s="80"/>
      <c r="AM138" s="80"/>
      <c r="AN138" s="80"/>
    </row>
    <row r="139" spans="1:40" s="2" customFormat="1" ht="16.5" thickBot="1">
      <c r="A139" s="36"/>
      <c r="B139" s="37" t="s">
        <v>135</v>
      </c>
      <c r="C139" s="38" t="s">
        <v>132</v>
      </c>
      <c r="D139" s="39"/>
      <c r="E139" s="40"/>
      <c r="F139" s="41">
        <f>F137+F138</f>
        <v>1403000</v>
      </c>
      <c r="G139" s="80"/>
      <c r="H139" s="80"/>
      <c r="I139" s="80"/>
      <c r="J139" s="80"/>
      <c r="K139" s="80"/>
      <c r="L139" s="80"/>
      <c r="M139" s="80"/>
      <c r="N139" s="80"/>
      <c r="O139" s="80"/>
      <c r="P139" s="80"/>
      <c r="Q139" s="80"/>
      <c r="R139" s="80"/>
      <c r="S139" s="80"/>
      <c r="T139" s="80"/>
      <c r="U139" s="80"/>
      <c r="V139" s="80"/>
      <c r="W139" s="80"/>
      <c r="X139" s="80"/>
      <c r="Y139" s="80"/>
      <c r="Z139" s="80"/>
      <c r="AA139" s="80"/>
      <c r="AB139" s="80"/>
      <c r="AC139" s="80"/>
      <c r="AD139" s="80"/>
      <c r="AE139" s="80"/>
      <c r="AF139" s="80"/>
      <c r="AG139" s="80"/>
      <c r="AH139" s="80"/>
      <c r="AI139" s="80"/>
      <c r="AJ139" s="80"/>
      <c r="AK139" s="80"/>
      <c r="AL139" s="80"/>
      <c r="AM139" s="80"/>
      <c r="AN139" s="80"/>
    </row>
    <row r="140" spans="1:40" s="2" customFormat="1" ht="24" customHeight="1">
      <c r="A140" s="42"/>
      <c r="B140" s="43"/>
      <c r="C140" s="43"/>
      <c r="D140" s="43"/>
      <c r="E140" s="44"/>
      <c r="F140" s="45"/>
      <c r="G140" s="80"/>
      <c r="H140" s="80"/>
      <c r="I140" s="80"/>
      <c r="J140" s="80"/>
      <c r="K140" s="80"/>
      <c r="L140" s="80"/>
      <c r="M140" s="80"/>
      <c r="N140" s="80"/>
      <c r="O140" s="80"/>
      <c r="P140" s="80"/>
      <c r="Q140" s="80"/>
      <c r="R140" s="80"/>
      <c r="S140" s="80"/>
      <c r="T140" s="80"/>
      <c r="U140" s="80"/>
      <c r="V140" s="80"/>
      <c r="W140" s="80"/>
      <c r="X140" s="80"/>
      <c r="Y140" s="80"/>
      <c r="Z140" s="80"/>
      <c r="AA140" s="80"/>
      <c r="AB140" s="80"/>
      <c r="AC140" s="80"/>
      <c r="AD140" s="80"/>
      <c r="AE140" s="80"/>
      <c r="AF140" s="80"/>
      <c r="AG140" s="80"/>
      <c r="AH140" s="80"/>
      <c r="AI140" s="80"/>
      <c r="AJ140" s="80"/>
      <c r="AK140" s="80"/>
      <c r="AL140" s="80"/>
      <c r="AM140" s="80"/>
      <c r="AN140" s="80"/>
    </row>
    <row r="141" spans="1:40" s="2" customFormat="1" ht="87" customHeight="1">
      <c r="A141" s="110" t="s">
        <v>260</v>
      </c>
      <c r="B141" s="110"/>
      <c r="C141" s="110"/>
      <c r="D141" s="110"/>
      <c r="E141" s="110"/>
      <c r="F141" s="110"/>
      <c r="G141" s="80"/>
      <c r="H141" s="80"/>
      <c r="I141" s="80"/>
      <c r="J141" s="80"/>
      <c r="K141" s="80"/>
      <c r="L141" s="80"/>
      <c r="M141" s="80"/>
      <c r="N141" s="80"/>
      <c r="O141" s="80"/>
      <c r="P141" s="80"/>
      <c r="Q141" s="80"/>
      <c r="R141" s="80"/>
      <c r="S141" s="80"/>
      <c r="T141" s="80"/>
      <c r="U141" s="80"/>
      <c r="V141" s="80"/>
      <c r="W141" s="80"/>
      <c r="X141" s="80"/>
      <c r="Y141" s="80"/>
      <c r="Z141" s="80"/>
      <c r="AA141" s="80"/>
      <c r="AB141" s="80"/>
      <c r="AC141" s="80"/>
      <c r="AD141" s="80"/>
      <c r="AE141" s="80"/>
      <c r="AF141" s="80"/>
      <c r="AG141" s="80"/>
      <c r="AH141" s="80"/>
      <c r="AI141" s="80"/>
      <c r="AJ141" s="80"/>
      <c r="AK141" s="80"/>
      <c r="AL141" s="80"/>
      <c r="AM141" s="80"/>
      <c r="AN141" s="80"/>
    </row>
    <row r="142" spans="1:40" s="2" customFormat="1" ht="18.75" customHeight="1">
      <c r="A142" s="111" t="s">
        <v>136</v>
      </c>
      <c r="B142" s="111"/>
      <c r="C142" s="111"/>
      <c r="D142" s="111"/>
      <c r="E142" s="111"/>
      <c r="F142" s="111"/>
      <c r="G142" s="80"/>
      <c r="H142" s="80"/>
      <c r="I142" s="80"/>
      <c r="J142" s="80"/>
      <c r="K142" s="80"/>
      <c r="L142" s="80"/>
      <c r="M142" s="80"/>
      <c r="N142" s="80"/>
      <c r="O142" s="80"/>
      <c r="P142" s="80"/>
      <c r="Q142" s="80"/>
      <c r="R142" s="80"/>
      <c r="S142" s="80"/>
      <c r="T142" s="80"/>
      <c r="U142" s="80"/>
      <c r="V142" s="80"/>
      <c r="W142" s="80"/>
      <c r="X142" s="80"/>
      <c r="Y142" s="80"/>
      <c r="Z142" s="80"/>
      <c r="AA142" s="80"/>
      <c r="AB142" s="80"/>
      <c r="AC142" s="80"/>
      <c r="AD142" s="80"/>
      <c r="AE142" s="80"/>
      <c r="AF142" s="80"/>
      <c r="AG142" s="80"/>
      <c r="AH142" s="80"/>
      <c r="AI142" s="80"/>
      <c r="AJ142" s="80"/>
      <c r="AK142" s="80"/>
      <c r="AL142" s="80"/>
      <c r="AM142" s="80"/>
      <c r="AN142" s="80"/>
    </row>
    <row r="143" spans="1:40" s="2" customFormat="1" ht="36" customHeight="1">
      <c r="A143" s="111" t="s">
        <v>245</v>
      </c>
      <c r="B143" s="111"/>
      <c r="C143" s="111"/>
      <c r="D143" s="111"/>
      <c r="E143" s="111"/>
      <c r="F143" s="111"/>
      <c r="G143" s="80"/>
      <c r="H143" s="80"/>
      <c r="I143" s="80"/>
      <c r="J143" s="80"/>
      <c r="K143" s="80"/>
      <c r="L143" s="80"/>
      <c r="M143" s="80"/>
      <c r="N143" s="80"/>
      <c r="O143" s="80"/>
      <c r="P143" s="80"/>
      <c r="Q143" s="80"/>
      <c r="R143" s="80"/>
      <c r="S143" s="80"/>
      <c r="T143" s="80"/>
      <c r="U143" s="80"/>
      <c r="V143" s="80"/>
      <c r="W143" s="80"/>
      <c r="X143" s="80"/>
      <c r="Y143" s="80"/>
      <c r="Z143" s="80"/>
      <c r="AA143" s="80"/>
      <c r="AB143" s="80"/>
      <c r="AC143" s="80"/>
      <c r="AD143" s="80"/>
      <c r="AE143" s="80"/>
      <c r="AF143" s="80"/>
      <c r="AG143" s="80"/>
      <c r="AH143" s="80"/>
      <c r="AI143" s="80"/>
      <c r="AJ143" s="80"/>
      <c r="AK143" s="80"/>
      <c r="AL143" s="80"/>
      <c r="AM143" s="80"/>
      <c r="AN143" s="80"/>
    </row>
    <row r="144" spans="1:40" s="2" customFormat="1" ht="18.75" customHeight="1">
      <c r="A144" s="42"/>
      <c r="B144" s="89"/>
      <c r="C144" s="89"/>
      <c r="D144" s="89"/>
      <c r="E144" s="46"/>
      <c r="F144" s="47"/>
      <c r="G144" s="80"/>
      <c r="H144" s="80"/>
      <c r="I144" s="80"/>
      <c r="J144" s="80"/>
      <c r="K144" s="80"/>
      <c r="L144" s="80"/>
      <c r="M144" s="80"/>
      <c r="N144" s="80"/>
      <c r="O144" s="80"/>
      <c r="P144" s="80"/>
      <c r="Q144" s="80"/>
      <c r="R144" s="80"/>
      <c r="S144" s="80"/>
      <c r="T144" s="80"/>
      <c r="U144" s="80"/>
      <c r="V144" s="80"/>
      <c r="W144" s="80"/>
      <c r="X144" s="80"/>
      <c r="Y144" s="80"/>
      <c r="Z144" s="80"/>
      <c r="AA144" s="80"/>
      <c r="AB144" s="80"/>
      <c r="AC144" s="80"/>
      <c r="AD144" s="80"/>
      <c r="AE144" s="80"/>
      <c r="AF144" s="80"/>
      <c r="AG144" s="80"/>
      <c r="AH144" s="80"/>
      <c r="AI144" s="80"/>
      <c r="AJ144" s="80"/>
      <c r="AK144" s="80"/>
      <c r="AL144" s="80"/>
      <c r="AM144" s="80"/>
      <c r="AN144" s="80"/>
    </row>
    <row r="145" spans="1:40" s="2" customFormat="1" ht="15.75" customHeight="1">
      <c r="A145" s="42"/>
      <c r="B145" s="114" t="s">
        <v>261</v>
      </c>
      <c r="C145" s="114"/>
      <c r="D145" s="115"/>
      <c r="E145" s="115"/>
      <c r="F145" s="48"/>
      <c r="G145" s="80"/>
      <c r="H145" s="80"/>
      <c r="I145" s="80"/>
      <c r="J145" s="80"/>
      <c r="K145" s="80"/>
      <c r="L145" s="80"/>
      <c r="M145" s="80"/>
      <c r="N145" s="80"/>
      <c r="O145" s="80"/>
      <c r="P145" s="80"/>
      <c r="Q145" s="80"/>
      <c r="R145" s="80"/>
      <c r="S145" s="80"/>
      <c r="T145" s="80"/>
      <c r="U145" s="80"/>
      <c r="V145" s="80"/>
      <c r="W145" s="80"/>
      <c r="X145" s="80"/>
      <c r="Y145" s="80"/>
      <c r="Z145" s="80"/>
      <c r="AA145" s="80"/>
      <c r="AB145" s="80"/>
      <c r="AC145" s="80"/>
      <c r="AD145" s="80"/>
      <c r="AE145" s="80"/>
      <c r="AF145" s="80"/>
      <c r="AG145" s="80"/>
      <c r="AH145" s="80"/>
      <c r="AI145" s="80"/>
      <c r="AJ145" s="80"/>
      <c r="AK145" s="80"/>
      <c r="AL145" s="80"/>
      <c r="AM145" s="80"/>
      <c r="AN145" s="80"/>
    </row>
    <row r="146" spans="1:40" s="2" customFormat="1">
      <c r="A146" s="42"/>
      <c r="B146" s="114"/>
      <c r="C146" s="114"/>
      <c r="D146" s="115"/>
      <c r="E146" s="115"/>
      <c r="F146" s="48"/>
      <c r="G146" s="80"/>
      <c r="H146" s="80"/>
      <c r="I146" s="80"/>
      <c r="J146" s="80"/>
      <c r="K146" s="80"/>
      <c r="L146" s="80"/>
      <c r="M146" s="80"/>
      <c r="N146" s="80"/>
      <c r="O146" s="80"/>
      <c r="P146" s="80"/>
      <c r="Q146" s="80"/>
      <c r="R146" s="80"/>
      <c r="S146" s="80"/>
      <c r="T146" s="80"/>
      <c r="U146" s="80"/>
      <c r="V146" s="80"/>
      <c r="W146" s="80"/>
      <c r="X146" s="80"/>
      <c r="Y146" s="80"/>
      <c r="Z146" s="80"/>
      <c r="AA146" s="80"/>
      <c r="AB146" s="80"/>
      <c r="AC146" s="80"/>
      <c r="AD146" s="80"/>
      <c r="AE146" s="80"/>
      <c r="AF146" s="80"/>
      <c r="AG146" s="80"/>
      <c r="AH146" s="80"/>
      <c r="AI146" s="80"/>
      <c r="AJ146" s="80"/>
      <c r="AK146" s="80"/>
      <c r="AL146" s="80"/>
      <c r="AM146" s="80"/>
      <c r="AN146" s="80"/>
    </row>
    <row r="147" spans="1:40" s="2" customFormat="1" ht="66.75" customHeight="1">
      <c r="A147" s="42"/>
      <c r="B147" s="114"/>
      <c r="C147" s="114"/>
      <c r="D147" s="115"/>
      <c r="E147" s="115"/>
      <c r="F147" s="48"/>
      <c r="G147" s="80"/>
      <c r="H147" s="80"/>
      <c r="I147" s="80"/>
      <c r="J147" s="80"/>
      <c r="K147" s="80"/>
      <c r="L147" s="80"/>
      <c r="M147" s="80"/>
      <c r="N147" s="80"/>
      <c r="O147" s="80"/>
      <c r="P147" s="80"/>
      <c r="Q147" s="80"/>
      <c r="R147" s="80"/>
      <c r="S147" s="80"/>
      <c r="T147" s="80"/>
      <c r="U147" s="80"/>
      <c r="V147" s="80"/>
      <c r="W147" s="80"/>
      <c r="X147" s="80"/>
      <c r="Y147" s="80"/>
      <c r="Z147" s="80"/>
      <c r="AA147" s="80"/>
      <c r="AB147" s="80"/>
      <c r="AC147" s="80"/>
      <c r="AD147" s="80"/>
      <c r="AE147" s="80"/>
      <c r="AF147" s="80"/>
      <c r="AG147" s="80"/>
      <c r="AH147" s="80"/>
      <c r="AI147" s="80"/>
      <c r="AJ147" s="80"/>
      <c r="AK147" s="80"/>
      <c r="AL147" s="80"/>
      <c r="AM147" s="80"/>
      <c r="AN147" s="80"/>
    </row>
    <row r="148" spans="1:40" s="2" customFormat="1">
      <c r="A148" s="42"/>
      <c r="B148" s="48"/>
      <c r="C148" s="48"/>
      <c r="D148" s="48"/>
      <c r="E148" s="48"/>
      <c r="F148" s="48"/>
      <c r="G148" s="80"/>
      <c r="H148" s="80"/>
      <c r="I148" s="80"/>
      <c r="J148" s="80"/>
      <c r="K148" s="80"/>
      <c r="L148" s="80"/>
      <c r="M148" s="80"/>
      <c r="N148" s="80"/>
      <c r="O148" s="80"/>
      <c r="P148" s="80"/>
      <c r="Q148" s="80"/>
      <c r="R148" s="80"/>
      <c r="S148" s="80"/>
      <c r="T148" s="80"/>
      <c r="U148" s="80"/>
      <c r="V148" s="80"/>
      <c r="W148" s="80"/>
      <c r="X148" s="80"/>
      <c r="Y148" s="80"/>
      <c r="Z148" s="80"/>
      <c r="AA148" s="80"/>
      <c r="AB148" s="80"/>
      <c r="AC148" s="80"/>
      <c r="AD148" s="80"/>
      <c r="AE148" s="80"/>
      <c r="AF148" s="80"/>
      <c r="AG148" s="80"/>
      <c r="AH148" s="80"/>
      <c r="AI148" s="80"/>
      <c r="AJ148" s="80"/>
      <c r="AK148" s="80"/>
      <c r="AL148" s="80"/>
      <c r="AM148" s="80"/>
      <c r="AN148" s="80"/>
    </row>
    <row r="149" spans="1:40" s="2" customFormat="1">
      <c r="A149" s="42"/>
      <c r="B149" s="48"/>
      <c r="C149" s="48"/>
      <c r="D149" s="48"/>
      <c r="E149" s="48"/>
      <c r="F149" s="48"/>
      <c r="G149" s="80"/>
      <c r="H149" s="80"/>
      <c r="I149" s="80"/>
      <c r="J149" s="80"/>
      <c r="K149" s="80"/>
      <c r="L149" s="80"/>
      <c r="M149" s="80"/>
      <c r="N149" s="80"/>
      <c r="O149" s="80"/>
      <c r="P149" s="80"/>
      <c r="Q149" s="80"/>
      <c r="R149" s="80"/>
      <c r="S149" s="80"/>
      <c r="T149" s="80"/>
      <c r="U149" s="80"/>
      <c r="V149" s="80"/>
      <c r="W149" s="80"/>
      <c r="X149" s="80"/>
      <c r="Y149" s="80"/>
      <c r="Z149" s="80"/>
      <c r="AA149" s="80"/>
      <c r="AB149" s="80"/>
      <c r="AC149" s="80"/>
      <c r="AD149" s="80"/>
      <c r="AE149" s="80"/>
      <c r="AF149" s="80"/>
      <c r="AG149" s="80"/>
      <c r="AH149" s="80"/>
      <c r="AI149" s="80"/>
      <c r="AJ149" s="80"/>
      <c r="AK149" s="80"/>
      <c r="AL149" s="80"/>
      <c r="AM149" s="80"/>
      <c r="AN149" s="80"/>
    </row>
    <row r="150" spans="1:40" s="2" customFormat="1" ht="13.5" customHeight="1">
      <c r="A150" s="42"/>
      <c r="B150" s="48"/>
      <c r="C150" s="48"/>
      <c r="D150" s="48"/>
      <c r="E150" s="48"/>
      <c r="F150" s="48"/>
      <c r="G150" s="80"/>
      <c r="H150" s="80"/>
      <c r="I150" s="80"/>
      <c r="J150" s="80"/>
      <c r="K150" s="80"/>
      <c r="L150" s="80"/>
      <c r="M150" s="80"/>
      <c r="N150" s="80"/>
      <c r="O150" s="80"/>
      <c r="P150" s="80"/>
      <c r="Q150" s="80"/>
      <c r="R150" s="80"/>
      <c r="S150" s="80"/>
      <c r="T150" s="80"/>
      <c r="U150" s="80"/>
      <c r="V150" s="80"/>
      <c r="W150" s="80"/>
      <c r="X150" s="80"/>
      <c r="Y150" s="80"/>
      <c r="Z150" s="80"/>
      <c r="AA150" s="80"/>
      <c r="AB150" s="80"/>
      <c r="AC150" s="80"/>
      <c r="AD150" s="80"/>
      <c r="AE150" s="80"/>
      <c r="AF150" s="80"/>
      <c r="AG150" s="80"/>
      <c r="AH150" s="80"/>
      <c r="AI150" s="80"/>
      <c r="AJ150" s="80"/>
      <c r="AK150" s="80"/>
      <c r="AL150" s="80"/>
      <c r="AM150" s="80"/>
      <c r="AN150" s="80"/>
    </row>
    <row r="151" spans="1:40" s="2" customFormat="1" ht="15.75" hidden="1" customHeight="1">
      <c r="A151" s="42"/>
      <c r="B151" s="48"/>
      <c r="C151" s="48"/>
      <c r="D151" s="48"/>
      <c r="E151" s="48"/>
      <c r="F151" s="48"/>
      <c r="G151" s="80"/>
      <c r="H151" s="80"/>
      <c r="I151" s="80"/>
      <c r="J151" s="80"/>
      <c r="K151" s="80"/>
      <c r="L151" s="80"/>
      <c r="M151" s="80"/>
      <c r="N151" s="80"/>
      <c r="O151" s="80"/>
      <c r="P151" s="80"/>
      <c r="Q151" s="80"/>
      <c r="R151" s="80"/>
      <c r="S151" s="80"/>
      <c r="T151" s="80"/>
      <c r="U151" s="80"/>
      <c r="V151" s="80"/>
      <c r="W151" s="80"/>
      <c r="X151" s="80"/>
      <c r="Y151" s="80"/>
      <c r="Z151" s="80"/>
      <c r="AA151" s="80"/>
      <c r="AB151" s="80"/>
      <c r="AC151" s="80"/>
      <c r="AD151" s="80"/>
      <c r="AE151" s="80"/>
      <c r="AF151" s="80"/>
      <c r="AG151" s="80"/>
      <c r="AH151" s="80"/>
      <c r="AI151" s="80"/>
      <c r="AJ151" s="80"/>
      <c r="AK151" s="80"/>
      <c r="AL151" s="80"/>
      <c r="AM151" s="80"/>
      <c r="AN151" s="80"/>
    </row>
    <row r="152" spans="1:40" s="2" customFormat="1" ht="15.75" hidden="1" customHeight="1">
      <c r="A152" s="42"/>
      <c r="B152" s="48"/>
      <c r="C152" s="48"/>
      <c r="D152" s="48"/>
      <c r="E152" s="48"/>
      <c r="F152" s="48"/>
      <c r="G152" s="80"/>
      <c r="H152" s="80"/>
      <c r="I152" s="80"/>
      <c r="J152" s="80"/>
      <c r="K152" s="80"/>
      <c r="L152" s="80"/>
      <c r="M152" s="80"/>
      <c r="N152" s="80"/>
      <c r="O152" s="80"/>
      <c r="P152" s="80"/>
      <c r="Q152" s="80"/>
      <c r="R152" s="80"/>
      <c r="S152" s="80"/>
      <c r="T152" s="80"/>
      <c r="U152" s="80"/>
      <c r="V152" s="80"/>
      <c r="W152" s="80"/>
      <c r="X152" s="80"/>
      <c r="Y152" s="80"/>
      <c r="Z152" s="80"/>
      <c r="AA152" s="80"/>
      <c r="AB152" s="80"/>
      <c r="AC152" s="80"/>
      <c r="AD152" s="80"/>
      <c r="AE152" s="80"/>
      <c r="AF152" s="80"/>
      <c r="AG152" s="80"/>
      <c r="AH152" s="80"/>
      <c r="AI152" s="80"/>
      <c r="AJ152" s="80"/>
      <c r="AK152" s="80"/>
      <c r="AL152" s="80"/>
      <c r="AM152" s="80"/>
      <c r="AN152" s="80"/>
    </row>
    <row r="153" spans="1:40" s="2" customFormat="1" ht="15.75" hidden="1" customHeight="1">
      <c r="A153" s="42"/>
      <c r="B153" s="48"/>
      <c r="C153" s="48"/>
      <c r="D153" s="48"/>
      <c r="E153" s="48"/>
      <c r="F153" s="48"/>
      <c r="G153" s="80"/>
      <c r="H153" s="80"/>
      <c r="I153" s="80"/>
      <c r="J153" s="80"/>
      <c r="K153" s="80"/>
      <c r="L153" s="80"/>
      <c r="M153" s="80"/>
      <c r="N153" s="80"/>
      <c r="O153" s="80"/>
      <c r="P153" s="80"/>
      <c r="Q153" s="80"/>
      <c r="R153" s="80"/>
      <c r="S153" s="80"/>
      <c r="T153" s="80"/>
      <c r="U153" s="80"/>
      <c r="V153" s="80"/>
      <c r="W153" s="80"/>
      <c r="X153" s="80"/>
      <c r="Y153" s="80"/>
      <c r="Z153" s="80"/>
      <c r="AA153" s="80"/>
      <c r="AB153" s="80"/>
      <c r="AC153" s="80"/>
      <c r="AD153" s="80"/>
      <c r="AE153" s="80"/>
      <c r="AF153" s="80"/>
      <c r="AG153" s="80"/>
      <c r="AH153" s="80"/>
      <c r="AI153" s="80"/>
      <c r="AJ153" s="80"/>
      <c r="AK153" s="80"/>
      <c r="AL153" s="80"/>
      <c r="AM153" s="80"/>
      <c r="AN153" s="80"/>
    </row>
    <row r="154" spans="1:40" ht="15.75" hidden="1" customHeight="1">
      <c r="B154" s="48"/>
      <c r="C154" s="48"/>
      <c r="D154" s="48"/>
      <c r="E154" s="48"/>
      <c r="F154" s="48"/>
      <c r="G154" s="75"/>
      <c r="H154" s="75"/>
      <c r="I154" s="75"/>
      <c r="J154" s="75"/>
      <c r="K154" s="75"/>
      <c r="L154" s="75"/>
      <c r="M154" s="75"/>
      <c r="N154" s="75"/>
      <c r="O154" s="75"/>
      <c r="P154" s="75"/>
      <c r="Q154" s="75"/>
      <c r="R154" s="75"/>
      <c r="S154" s="75"/>
      <c r="T154" s="75"/>
      <c r="U154" s="75"/>
      <c r="V154" s="75"/>
      <c r="W154" s="75"/>
      <c r="X154" s="75"/>
      <c r="Y154" s="75"/>
      <c r="Z154" s="75"/>
      <c r="AA154" s="75"/>
      <c r="AB154" s="75"/>
      <c r="AC154" s="75"/>
      <c r="AD154" s="75"/>
      <c r="AE154" s="75"/>
      <c r="AF154" s="75"/>
      <c r="AG154" s="75"/>
      <c r="AH154" s="75"/>
      <c r="AI154" s="75"/>
      <c r="AJ154" s="75"/>
      <c r="AK154" s="75"/>
      <c r="AL154" s="75"/>
      <c r="AM154" s="75"/>
      <c r="AN154" s="75"/>
    </row>
    <row r="155" spans="1:40">
      <c r="B155" s="48"/>
      <c r="C155" s="48"/>
      <c r="D155" s="48"/>
      <c r="E155" s="48"/>
      <c r="F155" s="48"/>
      <c r="G155" s="75"/>
      <c r="H155" s="75"/>
      <c r="I155" s="75"/>
      <c r="J155" s="75"/>
      <c r="K155" s="75"/>
      <c r="L155" s="75"/>
      <c r="M155" s="75"/>
      <c r="N155" s="75"/>
      <c r="O155" s="75"/>
      <c r="P155" s="75"/>
      <c r="Q155" s="75"/>
      <c r="R155" s="75"/>
      <c r="S155" s="75"/>
      <c r="T155" s="75"/>
      <c r="U155" s="75"/>
      <c r="V155" s="75"/>
      <c r="W155" s="75"/>
      <c r="X155" s="75"/>
      <c r="Y155" s="75"/>
      <c r="Z155" s="75"/>
      <c r="AA155" s="75"/>
      <c r="AB155" s="75"/>
      <c r="AC155" s="75"/>
      <c r="AD155" s="75"/>
      <c r="AE155" s="75"/>
      <c r="AF155" s="75"/>
      <c r="AG155" s="75"/>
      <c r="AH155" s="75"/>
      <c r="AI155" s="75"/>
      <c r="AJ155" s="75"/>
      <c r="AK155" s="75"/>
      <c r="AL155" s="75"/>
      <c r="AM155" s="75"/>
      <c r="AN155" s="75"/>
    </row>
    <row r="156" spans="1:40">
      <c r="B156" s="48"/>
      <c r="C156" s="48"/>
      <c r="D156" s="48"/>
      <c r="E156" s="48"/>
      <c r="F156" s="48"/>
      <c r="G156" s="75"/>
      <c r="H156" s="75"/>
      <c r="I156" s="75"/>
      <c r="J156" s="75"/>
      <c r="K156" s="75"/>
      <c r="L156" s="75"/>
      <c r="M156" s="75"/>
      <c r="N156" s="75"/>
      <c r="O156" s="75"/>
      <c r="P156" s="75"/>
      <c r="Q156" s="75"/>
      <c r="R156" s="75"/>
      <c r="S156" s="75"/>
      <c r="T156" s="75"/>
      <c r="U156" s="75"/>
      <c r="V156" s="75"/>
      <c r="W156" s="75"/>
      <c r="X156" s="75"/>
      <c r="Y156" s="75"/>
      <c r="Z156" s="75"/>
      <c r="AA156" s="75"/>
      <c r="AB156" s="75"/>
      <c r="AC156" s="75"/>
      <c r="AD156" s="75"/>
      <c r="AE156" s="75"/>
      <c r="AF156" s="75"/>
      <c r="AG156" s="75"/>
      <c r="AH156" s="75"/>
      <c r="AI156" s="75"/>
      <c r="AJ156" s="75"/>
      <c r="AK156" s="75"/>
      <c r="AL156" s="75"/>
      <c r="AM156" s="75"/>
      <c r="AN156" s="75"/>
    </row>
    <row r="157" spans="1:40">
      <c r="B157" s="48"/>
      <c r="C157" s="48"/>
      <c r="D157" s="48"/>
      <c r="E157" s="48"/>
      <c r="F157" s="48"/>
      <c r="G157" s="75"/>
      <c r="H157" s="75"/>
      <c r="I157" s="75"/>
      <c r="J157" s="75"/>
      <c r="K157" s="75"/>
      <c r="L157" s="75"/>
    </row>
  </sheetData>
  <mergeCells count="20">
    <mergeCell ref="A14:E14"/>
    <mergeCell ref="A16:E16"/>
    <mergeCell ref="A18:E18"/>
    <mergeCell ref="A61:E61"/>
    <mergeCell ref="A3:F3"/>
    <mergeCell ref="A4:F4"/>
    <mergeCell ref="A6:F6"/>
    <mergeCell ref="B8:F8"/>
    <mergeCell ref="B9:F9"/>
    <mergeCell ref="B10:F10"/>
    <mergeCell ref="B11:F11"/>
    <mergeCell ref="A7:F7"/>
    <mergeCell ref="A141:F141"/>
    <mergeCell ref="A142:F142"/>
    <mergeCell ref="A143:F143"/>
    <mergeCell ref="A68:E68"/>
    <mergeCell ref="B145:C147"/>
    <mergeCell ref="D145:E147"/>
    <mergeCell ref="B127:E127"/>
    <mergeCell ref="B135:E135"/>
  </mergeCells>
  <pageMargins left="0.7" right="0.7" top="0.75" bottom="0.75" header="0.3" footer="0.3"/>
  <pageSetup paperSize="9" scale="54" fitToHeight="0" orientation="portrait" r:id="rId1"/>
  <rowBreaks count="2" manualBreakCount="2">
    <brk id="60" max="5" man="1"/>
    <brk id="1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vt:lpstr>
      <vt:lpstr>'6'!Область_печати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2026-01-14T04:10:30Z</dcterms:modified>
</cp:coreProperties>
</file>